
<file path=[Content_Types].xml><?xml version="1.0" encoding="utf-8"?>
<Types xmlns="http://schemas.openxmlformats.org/package/2006/content-types">
  <Override PartName="/docProps/core.xml" ContentType="application/vnd.openxmlformats-package.core-properties+xml"/>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7.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worksheets/sheet4.xml" ContentType="application/vnd.openxmlformats-officedocument.spreadsheetml.worksheet+xml"/>
  <Override PartName="/xl/worksheets/sheet8.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worksheets/sheet5.xml" ContentType="application/vnd.openxmlformats-officedocument.spreadsheetml.worksheet+xml"/>
  <Override PartName="/xl/worksheets/sheet9.xml" ContentType="application/vnd.openxmlformats-officedocument.spreadsheetml.worksheet+xml"/>
  <Default Extension="rels" ContentType="application/vnd.openxmlformats-package.relationship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6920" yWindow="40" windowWidth="21840" windowHeight="16240" tabRatio="822" activeTab="6"/>
  </bookViews>
  <sheets>
    <sheet name="Physical Characteristics" sheetId="1" r:id="rId1"/>
    <sheet name="Walleye Sampling" sheetId="2" r:id="rId2"/>
    <sheet name="Relative Abundance" sheetId="3" r:id="rId3"/>
    <sheet name="Average Length" sheetId="4" r:id="rId4"/>
    <sheet name="Average Relative Wt" sheetId="5" r:id="rId5"/>
    <sheet name="RSD Relative Wt" sheetId="6" r:id="rId6"/>
    <sheet name="Summer Creel" sheetId="7" r:id="rId7"/>
    <sheet name="Pressure" sheetId="8" r:id="rId8"/>
    <sheet name="Walleye Stocking" sheetId="9" r:id="rId9"/>
    <sheet name="Management" sheetId="10" r:id="rId10"/>
  </sheet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D13" i="4"/>
  <c r="E13"/>
  <c r="F13"/>
  <c r="G13"/>
  <c r="H13"/>
  <c r="I13"/>
  <c r="J13"/>
  <c r="K13"/>
  <c r="L13"/>
  <c r="M13"/>
  <c r="N13"/>
  <c r="O13"/>
  <c r="P13"/>
  <c r="Q13"/>
  <c r="R13"/>
  <c r="S13"/>
  <c r="T13"/>
  <c r="U13"/>
  <c r="C13"/>
  <c r="U12" i="5"/>
  <c r="T12"/>
  <c r="D12"/>
  <c r="E12"/>
  <c r="F12"/>
  <c r="G12"/>
  <c r="H12"/>
  <c r="I12"/>
  <c r="J12"/>
  <c r="K12"/>
  <c r="L12"/>
  <c r="M12"/>
  <c r="N12"/>
  <c r="O12"/>
  <c r="P12"/>
  <c r="Q12"/>
  <c r="R12"/>
  <c r="S12"/>
  <c r="C12"/>
  <c r="J7" i="1"/>
  <c r="J8"/>
  <c r="C13" i="8"/>
  <c r="D13"/>
  <c r="E13"/>
  <c r="F13"/>
  <c r="G13"/>
  <c r="H13"/>
  <c r="I13"/>
  <c r="J13"/>
  <c r="K13"/>
  <c r="L13"/>
  <c r="M13"/>
  <c r="N13"/>
  <c r="O13"/>
  <c r="P13"/>
  <c r="Q13"/>
  <c r="R13"/>
  <c r="S13"/>
  <c r="T13"/>
  <c r="U13"/>
  <c r="V13"/>
  <c r="B13"/>
</calcChain>
</file>

<file path=xl/sharedStrings.xml><?xml version="1.0" encoding="utf-8"?>
<sst xmlns="http://schemas.openxmlformats.org/spreadsheetml/2006/main" count="1673" uniqueCount="737">
  <si>
    <t>88.9 (1)</t>
  </si>
  <si>
    <t>83.7 (2)</t>
  </si>
  <si>
    <t>95.4 (2)</t>
  </si>
  <si>
    <t>116.4 (1)</t>
  </si>
  <si>
    <t>117.3 (1)</t>
  </si>
  <si>
    <t>96.4 (3)</t>
  </si>
  <si>
    <t>Balanace walleye numbers and forage base</t>
  </si>
  <si>
    <t>30.0 WE/net</t>
  </si>
  <si>
    <t>Continue monitoring to ensure adequate natural reproduction to support fishery. Introduciton of burbot increased predation upon forage</t>
  </si>
  <si>
    <t>Three-year average of 4 walleye/ fall sinking net</t>
  </si>
  <si>
    <t>92.3 (26)</t>
  </si>
  <si>
    <t>101.4 (22)</t>
  </si>
  <si>
    <t>106.9 (3)</t>
  </si>
  <si>
    <t>Kokanee Abundance (discontinued)</t>
  </si>
  <si>
    <t>Spawn survey (discontinued)</t>
  </si>
  <si>
    <t>83.51 (132)</t>
  </si>
  <si>
    <t>89.08 (77)</t>
  </si>
  <si>
    <t>82.4 (42)</t>
  </si>
  <si>
    <t>85.95 (48)</t>
  </si>
  <si>
    <t>81.23 (3)</t>
  </si>
  <si>
    <t>76.46 (2)</t>
  </si>
  <si>
    <t>*Fresno and Bighorn have no current creel data.</t>
  </si>
  <si>
    <t>0.42**</t>
  </si>
  <si>
    <t xml:space="preserve">** Year-round creel </t>
  </si>
  <si>
    <t>2013 Pressure</t>
  </si>
  <si>
    <t>82.3 (26)</t>
  </si>
  <si>
    <t>81.7 (17)</t>
  </si>
  <si>
    <t>86.0 (6)</t>
  </si>
  <si>
    <t>97.7 (2)</t>
  </si>
  <si>
    <t>Lake Frances</t>
  </si>
  <si>
    <t>September sinking exp. gill nets (30)</t>
  </si>
  <si>
    <t>September sinking exp. gill nets (10)</t>
  </si>
  <si>
    <t>91.4 (50)</t>
  </si>
  <si>
    <t>86.9 (18)</t>
  </si>
  <si>
    <t>81.4 (2)</t>
  </si>
  <si>
    <t>87.7 (71)</t>
  </si>
  <si>
    <t>83.9 (35)</t>
  </si>
  <si>
    <t>81.7 (7)</t>
  </si>
  <si>
    <t>Water management. Lack of diverse forage base.  Variable yellow perch production. Meeting angler's demands /expectations.</t>
  </si>
  <si>
    <t>Increased demands on Tiber's water; forage challenges. Meeting angler's demands /expectations.</t>
  </si>
  <si>
    <t>93.22 (9)</t>
  </si>
  <si>
    <t>103.98 (22)</t>
  </si>
  <si>
    <t>94.78 (6)</t>
  </si>
  <si>
    <t>80.6 (236)</t>
  </si>
  <si>
    <t>82.7 (101)</t>
  </si>
  <si>
    <t>89.6 (69)</t>
  </si>
  <si>
    <t>88.4 (29)</t>
  </si>
  <si>
    <t>80.4 (8)</t>
  </si>
  <si>
    <t>100.3 (5)</t>
  </si>
  <si>
    <t>106.7 (1)</t>
  </si>
  <si>
    <t>0.23 WE/hr (2013)</t>
  </si>
  <si>
    <t>Walleye abundace declined in 2014, but 3-year average remains above management triggers.  Abundant forage confounds angler harvest efforts.</t>
  </si>
  <si>
    <t>2.8 WE/net</t>
  </si>
  <si>
    <t>92.2 (6)</t>
  </si>
  <si>
    <t>*** In progress</t>
  </si>
  <si>
    <t>82.4 (155)</t>
  </si>
  <si>
    <t>86.4 (151)</t>
  </si>
  <si>
    <t>83 (334)</t>
  </si>
  <si>
    <t>80.0 (168)</t>
  </si>
  <si>
    <t>78.8 (12)</t>
  </si>
  <si>
    <t>76.3 (30)</t>
  </si>
  <si>
    <t>76.3 (52)</t>
  </si>
  <si>
    <t>81.5 (90)</t>
  </si>
  <si>
    <t>86.1 (129)</t>
  </si>
  <si>
    <t>87.1 (54)</t>
  </si>
  <si>
    <t>83.1(230)</t>
  </si>
  <si>
    <t>79.3 (190)</t>
  </si>
  <si>
    <t>88.2 (18)</t>
  </si>
  <si>
    <t>87.4 (18)</t>
  </si>
  <si>
    <t>86.2 (16)</t>
  </si>
  <si>
    <t>82.3 (23)</t>
  </si>
  <si>
    <t>84.1 (16)</t>
  </si>
  <si>
    <t>89.3 (22)</t>
  </si>
  <si>
    <t>86 (44)</t>
  </si>
  <si>
    <t>89.1 (29)</t>
  </si>
  <si>
    <t>93.3 (48)</t>
  </si>
  <si>
    <t>91.2 (52)</t>
  </si>
  <si>
    <t>89.2 (34)</t>
  </si>
  <si>
    <t>88.4 (30)</t>
  </si>
  <si>
    <t>88.2 (30)</t>
  </si>
  <si>
    <t>92.6 (23)</t>
  </si>
  <si>
    <t>85.9 (31)</t>
  </si>
  <si>
    <t>91.1 (26)</t>
  </si>
  <si>
    <t>Fry (million)</t>
  </si>
  <si>
    <t>2012-2022</t>
  </si>
  <si>
    <t>Three-year average of 3.6 walleye/summer sinking net</t>
  </si>
  <si>
    <t>4.7 WE/net</t>
  </si>
  <si>
    <t xml:space="preserve">0.40 WE/hr. </t>
  </si>
  <si>
    <t>0.26 WE/hr. (2011)</t>
  </si>
  <si>
    <t>94.5 (54)</t>
  </si>
  <si>
    <t>83.3 (4)</t>
  </si>
  <si>
    <t>91.0 (15)</t>
  </si>
  <si>
    <t>89.4 (14)</t>
  </si>
  <si>
    <t>89.8 (15)</t>
  </si>
  <si>
    <t>85.3 (61)</t>
  </si>
  <si>
    <t>91.9 (20)</t>
  </si>
  <si>
    <t>90.8 (32)</t>
  </si>
  <si>
    <t>91.2 (41)</t>
  </si>
  <si>
    <t>88.7 (34)</t>
  </si>
  <si>
    <t>92.3 (20)</t>
  </si>
  <si>
    <t>88.8 (14)</t>
  </si>
  <si>
    <t>89.8 (18)</t>
  </si>
  <si>
    <t>86.0 (34)</t>
  </si>
  <si>
    <t>84.4 (3)</t>
  </si>
  <si>
    <t>87.4 (3)</t>
  </si>
  <si>
    <t>88.8 (1)</t>
  </si>
  <si>
    <t>82.7 (10)</t>
  </si>
  <si>
    <t>88.9 (5)</t>
  </si>
  <si>
    <t>87.5 (4)</t>
  </si>
  <si>
    <t>93.0 (4)</t>
  </si>
  <si>
    <t>86.7 (10)</t>
  </si>
  <si>
    <t>81.9 (1)</t>
  </si>
  <si>
    <t>87.0 (1)</t>
  </si>
  <si>
    <t>Angler Days</t>
  </si>
  <si>
    <t>1999 Pressure</t>
  </si>
  <si>
    <t xml:space="preserve">2001 Pressure </t>
  </si>
  <si>
    <t xml:space="preserve">2003 Pressure </t>
  </si>
  <si>
    <t xml:space="preserve">2005 Pressure </t>
  </si>
  <si>
    <t xml:space="preserve">2007 Pressure </t>
  </si>
  <si>
    <t xml:space="preserve">2009 Pressure </t>
  </si>
  <si>
    <t>2011 Pressure*</t>
  </si>
  <si>
    <t>Average</t>
  </si>
  <si>
    <t>87.1 (24)</t>
  </si>
  <si>
    <t>96.3 (25)</t>
  </si>
  <si>
    <t>87.9 (8)</t>
  </si>
  <si>
    <t>99.9 (19)</t>
  </si>
  <si>
    <t>110.5 (3)</t>
  </si>
  <si>
    <t>Fall 2 sinking 2 floating exp. gill nets</t>
  </si>
  <si>
    <t>79.8 (25)</t>
  </si>
  <si>
    <t>88.4 (28)</t>
  </si>
  <si>
    <t>81.6 (41)</t>
  </si>
  <si>
    <t>101.1 (32)</t>
  </si>
  <si>
    <t>85.7 (45)</t>
  </si>
  <si>
    <t>87.4 (34)</t>
  </si>
  <si>
    <t>86.1 (55)</t>
  </si>
  <si>
    <t>89.6 (59)</t>
  </si>
  <si>
    <t>93.4 (22)</t>
  </si>
  <si>
    <t>96.0 (49)</t>
  </si>
  <si>
    <t>98.9 (49)</t>
  </si>
  <si>
    <t>92.7 (34)</t>
  </si>
  <si>
    <t>84.6 (91)</t>
  </si>
  <si>
    <t>85.8 (40)</t>
  </si>
  <si>
    <t>92.8 (108)</t>
  </si>
  <si>
    <t>96.3 (56)</t>
  </si>
  <si>
    <t>83.0 (93)</t>
  </si>
  <si>
    <t>79.7 (38)</t>
  </si>
  <si>
    <t>89.0 (4)</t>
  </si>
  <si>
    <t>84.8 (7)</t>
  </si>
  <si>
    <t>84.5 (3)</t>
  </si>
  <si>
    <t>74.1 (4)</t>
  </si>
  <si>
    <t>76.0 (6)</t>
  </si>
  <si>
    <t>83.1 (14)</t>
  </si>
  <si>
    <t>115.9 (36)</t>
  </si>
  <si>
    <t>79.9 (10)</t>
  </si>
  <si>
    <t>86.1 (9)</t>
  </si>
  <si>
    <t>78.5 (7)</t>
  </si>
  <si>
    <t>91.7 (1)</t>
  </si>
  <si>
    <t>88.0 (7)</t>
  </si>
  <si>
    <t>96.1 (3)</t>
  </si>
  <si>
    <t>92.2 (5)</t>
  </si>
  <si>
    <t>83.5 (11)</t>
  </si>
  <si>
    <t>85.7 (5)</t>
  </si>
  <si>
    <t>98.8 (6)</t>
  </si>
  <si>
    <t>110.2 (1)</t>
  </si>
  <si>
    <t>98.0 (3)</t>
  </si>
  <si>
    <t>91.3 (2)</t>
  </si>
  <si>
    <t>106.4 (3)</t>
  </si>
  <si>
    <t>89.4 (2)</t>
  </si>
  <si>
    <t>92.9 (1)</t>
  </si>
  <si>
    <t>93.2 (1)</t>
  </si>
  <si>
    <t>112.2 (1)</t>
  </si>
  <si>
    <t>97.5 (4)</t>
  </si>
  <si>
    <t>121.3 (1)</t>
  </si>
  <si>
    <t>104.9 (4)</t>
  </si>
  <si>
    <t>94.2 (1)</t>
  </si>
  <si>
    <t>0.35 WE/hr. (2012)</t>
  </si>
  <si>
    <t>Yellow perch at historically low abundance levels, walleye abundance levels on the rise and continued external pressure to introduce forage.</t>
  </si>
  <si>
    <t>102.2 (94)</t>
  </si>
  <si>
    <t>88.4 (250)</t>
  </si>
  <si>
    <t>88.2 (212)</t>
  </si>
  <si>
    <t>91.5 (159)</t>
  </si>
  <si>
    <t>98.8 (186)</t>
  </si>
  <si>
    <t>95.8 (156)</t>
  </si>
  <si>
    <t>88.63 (227)</t>
  </si>
  <si>
    <t>88.22 (227)</t>
  </si>
  <si>
    <t>95.5 (75)</t>
  </si>
  <si>
    <t>90.3 (67)</t>
  </si>
  <si>
    <t>85.1 (80)</t>
  </si>
  <si>
    <t>88.6 (65)</t>
  </si>
  <si>
    <t>86.4 (54)</t>
  </si>
  <si>
    <t>87.7 (50)</t>
  </si>
  <si>
    <t>84.15 (54)</t>
  </si>
  <si>
    <t>82.65 (81)</t>
  </si>
  <si>
    <t>97.4 (14)</t>
  </si>
  <si>
    <t>89.3 (30)</t>
  </si>
  <si>
    <t>85.8 (25)</t>
  </si>
  <si>
    <t>88.5 (76)</t>
  </si>
  <si>
    <t>94.3 (113)</t>
  </si>
  <si>
    <t>94.4 (74)</t>
  </si>
  <si>
    <t>88.17 (75)</t>
  </si>
  <si>
    <t>86.91 (83)</t>
  </si>
  <si>
    <t>94.5 (50)</t>
  </si>
  <si>
    <t>89.8 (62)</t>
  </si>
  <si>
    <t>81.3 (32)</t>
  </si>
  <si>
    <t>88.4 (23)</t>
  </si>
  <si>
    <t>88.7 (33)</t>
  </si>
  <si>
    <t>87.4 (62)</t>
  </si>
  <si>
    <t>85.36 (77)</t>
  </si>
  <si>
    <t>79.32 (35)</t>
  </si>
  <si>
    <t>97.7 (13)</t>
  </si>
  <si>
    <t>92.7 (13)</t>
  </si>
  <si>
    <t>84.8 (8)</t>
  </si>
  <si>
    <t>84.3 (2)</t>
  </si>
  <si>
    <t>89 (4)</t>
  </si>
  <si>
    <t>89.4 (3)</t>
  </si>
  <si>
    <t>89.13 (19)</t>
  </si>
  <si>
    <t>81.28 (11)</t>
  </si>
  <si>
    <t>96.7 (4)</t>
  </si>
  <si>
    <t>90.9 (13)</t>
  </si>
  <si>
    <t>80.4 (10)</t>
  </si>
  <si>
    <t>84 (2)</t>
  </si>
  <si>
    <t>93.4 (1)</t>
  </si>
  <si>
    <t>87.8 (5)</t>
  </si>
  <si>
    <t>87.68 (20)</t>
  </si>
  <si>
    <t>79.05 (9)</t>
  </si>
  <si>
    <t>94.4 (3)</t>
  </si>
  <si>
    <t>93.6 (2)</t>
  </si>
  <si>
    <t>84.9 (2)</t>
  </si>
  <si>
    <t>75.3 (2)</t>
  </si>
  <si>
    <t>90.8 (3)</t>
  </si>
  <si>
    <t>86.4 (1)</t>
  </si>
  <si>
    <t>68.3 (2)</t>
  </si>
  <si>
    <t>76 (3)</t>
  </si>
  <si>
    <t>96.89 (1)</t>
  </si>
  <si>
    <t>74.64 (3)</t>
  </si>
  <si>
    <t>Ave. Length</t>
  </si>
  <si>
    <t>Ave. Wr</t>
  </si>
  <si>
    <t>No Creel</t>
  </si>
  <si>
    <t>WE/hr. (All anglers)</t>
  </si>
  <si>
    <t>WE/hr (WE anglers)</t>
  </si>
  <si>
    <t>Summer Creel  Analysis</t>
  </si>
  <si>
    <t>Analysis Group</t>
  </si>
  <si>
    <t>95.4 (42)</t>
  </si>
  <si>
    <t>82.4 (36)</t>
  </si>
  <si>
    <t>91.3 (50)</t>
  </si>
  <si>
    <t>91.3 (38)</t>
  </si>
  <si>
    <t>84.6 (31)</t>
  </si>
  <si>
    <t>89.6 (55)</t>
  </si>
  <si>
    <t>82.3 (62)</t>
  </si>
  <si>
    <t>83.7 (68)</t>
  </si>
  <si>
    <t>91.0 (18)</t>
  </si>
  <si>
    <t>82.2 (36)</t>
  </si>
  <si>
    <t>90.9 (25)</t>
  </si>
  <si>
    <t>86.9 (32)</t>
  </si>
  <si>
    <t>90.2 (35)</t>
  </si>
  <si>
    <t>86.8 (32)</t>
  </si>
  <si>
    <t>82.0 (33)</t>
  </si>
  <si>
    <t>83.4 (18)</t>
  </si>
  <si>
    <t>101.6 (1)</t>
  </si>
  <si>
    <t>98.6 (3)</t>
  </si>
  <si>
    <t>84.4 (6)</t>
  </si>
  <si>
    <t>86.4 (6)</t>
  </si>
  <si>
    <t>87.3 (4)</t>
  </si>
  <si>
    <t>82.9 (7)</t>
  </si>
  <si>
    <t>89.0 (6)</t>
  </si>
  <si>
    <t>109.6 (1)</t>
  </si>
  <si>
    <t>99.5 (3)</t>
  </si>
  <si>
    <t>108.2 (1)</t>
  </si>
  <si>
    <t>93.6 (1)</t>
  </si>
  <si>
    <t>91.1 (1)</t>
  </si>
  <si>
    <t>99.5 (2)</t>
  </si>
  <si>
    <t>*Flood Year</t>
  </si>
  <si>
    <t>3.3 WE/net</t>
  </si>
  <si>
    <t>11.7 WE/net</t>
  </si>
  <si>
    <t>Collection of walleye and northern pike for annual egg-taking efforts</t>
  </si>
  <si>
    <t>Shoreline forage relative abundance</t>
  </si>
  <si>
    <t>Coldwater forage abundance</t>
  </si>
  <si>
    <t>Monitor spawnig lake trout and egg collection</t>
  </si>
  <si>
    <t>84.5 (90)</t>
  </si>
  <si>
    <t>77.1 (125)</t>
  </si>
  <si>
    <t>78.6 (192)</t>
  </si>
  <si>
    <t>81.9 (189)</t>
  </si>
  <si>
    <t>85.9 (2)</t>
  </si>
  <si>
    <t>87.5 (8)</t>
  </si>
  <si>
    <t>92.6 (7)</t>
  </si>
  <si>
    <t>97.8 (9)</t>
  </si>
  <si>
    <t>88.9 (2)</t>
  </si>
  <si>
    <t>105.1 (1)</t>
  </si>
  <si>
    <t>102.5 (1)</t>
  </si>
  <si>
    <t>90.8 (7)</t>
  </si>
  <si>
    <t>102.3 (5)</t>
  </si>
  <si>
    <t>81.7 (13)</t>
  </si>
  <si>
    <t>85.4 (30)</t>
  </si>
  <si>
    <t>85.5 (44)</t>
  </si>
  <si>
    <t>84 (20)</t>
  </si>
  <si>
    <t>101.1 (12)</t>
  </si>
  <si>
    <t>88.3 (7)</t>
  </si>
  <si>
    <t>92.6 (5)</t>
  </si>
  <si>
    <t>92.2 (2)</t>
  </si>
  <si>
    <t>101.3 (2)</t>
  </si>
  <si>
    <t>107.9 (6)</t>
  </si>
  <si>
    <t>95.7 (3)</t>
  </si>
  <si>
    <t>103.8 (1)</t>
  </si>
  <si>
    <t>110.0 (1)</t>
  </si>
  <si>
    <t>103.1 (1)</t>
  </si>
  <si>
    <t>91.5 (1)</t>
  </si>
  <si>
    <t>94.1 (19)</t>
  </si>
  <si>
    <t>91.9 (8)</t>
  </si>
  <si>
    <t>101.2 (1)</t>
  </si>
  <si>
    <t>111.4 (1)</t>
  </si>
  <si>
    <t>93.4 (2)</t>
  </si>
  <si>
    <t>100.1 (11)</t>
  </si>
  <si>
    <t>92.9 (4)</t>
  </si>
  <si>
    <t>91.9 (3)</t>
  </si>
  <si>
    <t>93.9 (7)</t>
  </si>
  <si>
    <t>98.9 (8)</t>
  </si>
  <si>
    <t>89.7 (2)</t>
  </si>
  <si>
    <t>101.8 (14)</t>
  </si>
  <si>
    <t>88.3 (17)</t>
  </si>
  <si>
    <t>95.9 (14)</t>
  </si>
  <si>
    <t>89.9 (49)</t>
  </si>
  <si>
    <t>98.2 (37)</t>
  </si>
  <si>
    <t>98.2 (9)</t>
  </si>
  <si>
    <t>91.5 (8)</t>
  </si>
  <si>
    <t>94.2 (12)</t>
  </si>
  <si>
    <t>95.7 (12)</t>
  </si>
  <si>
    <t>91.8 (10)</t>
  </si>
  <si>
    <t>95.5 (39)</t>
  </si>
  <si>
    <t>triploid</t>
  </si>
  <si>
    <t>Maintain better water levels in reservoir.                                                    Forage fish availability - appears to be recovering with water levels.                                                  Recent establishment of smallmouth bass - competition for limited forage, predation on stocked walleye.                                                     Hybridization of pure sauger population in lake - would like sterile walleye for stocking.                                           Triploid stocking was initiated in 2009. An EA was completed to evaluate sauger stocking in combination with triploid walleye stocking.  Sauger have always tested pure in this system in MT and  Wyoming.  Wyoming will supply sauger eggs.</t>
  </si>
  <si>
    <t xml:space="preserve">4.5 we/net </t>
  </si>
  <si>
    <t>EA in place for 2010-1017 stocking change to triploid walleye and sauger</t>
  </si>
  <si>
    <t>Walleye to provide a trophy component to this fishery</t>
  </si>
  <si>
    <t>Monitor Spawning walleye</t>
  </si>
  <si>
    <t>90.1 (64)</t>
  </si>
  <si>
    <t>84.7 (79)</t>
  </si>
  <si>
    <t>85.5 (48)</t>
  </si>
  <si>
    <t>85.0 (10)</t>
  </si>
  <si>
    <t>84.9 (16)</t>
  </si>
  <si>
    <t>87.5 (30)</t>
  </si>
  <si>
    <t>98.2 (1)</t>
  </si>
  <si>
    <t>100.9 (5)</t>
  </si>
  <si>
    <t>97.7 (4)</t>
  </si>
  <si>
    <t>95.0 (1)</t>
  </si>
  <si>
    <t>97.8 (3)</t>
  </si>
  <si>
    <t>year closed</t>
  </si>
  <si>
    <t>Experimental Gill Net - lower  and upper reservoir</t>
  </si>
  <si>
    <t>Spring and Fall</t>
  </si>
  <si>
    <t>2010-2019</t>
  </si>
  <si>
    <t>Three-year average of 5 walleye/ fall sinking net</t>
  </si>
  <si>
    <t>6.7 WE/net</t>
  </si>
  <si>
    <t>Periodically</t>
  </si>
  <si>
    <t>Monitor adult walleye and northern pike populations</t>
  </si>
  <si>
    <t>0.37"-2.0"</t>
  </si>
  <si>
    <t>April-November</t>
  </si>
  <si>
    <t>Monthly</t>
  </si>
  <si>
    <t>Monitor abundance and size structure of cisco population</t>
  </si>
  <si>
    <t>Weekends</t>
  </si>
  <si>
    <t>May-September</t>
  </si>
  <si>
    <t>Zooplankton monitoring</t>
  </si>
  <si>
    <t>0.155 mm</t>
  </si>
  <si>
    <t>50' Tows</t>
  </si>
  <si>
    <t>Monitor species composition and size distribution of zooplankton community</t>
  </si>
  <si>
    <t>Experimental gill net</t>
  </si>
  <si>
    <t>82.6 (35)</t>
  </si>
  <si>
    <t>89.3 (64)</t>
  </si>
  <si>
    <t>82.1 (49)</t>
  </si>
  <si>
    <t>78.7 (28)</t>
  </si>
  <si>
    <t>78.9 (43)</t>
  </si>
  <si>
    <t>83.3 (52)</t>
  </si>
  <si>
    <t>91.4 (48)</t>
  </si>
  <si>
    <t>82.9 (28)</t>
  </si>
  <si>
    <t>82.5 (42)</t>
  </si>
  <si>
    <t>78.4 (36)</t>
  </si>
  <si>
    <t>92.1 (19)</t>
  </si>
  <si>
    <t>88.6 (51)</t>
  </si>
  <si>
    <t>83.7 (37)</t>
  </si>
  <si>
    <t>86.4 (36)</t>
  </si>
  <si>
    <t>85.2 (7)</t>
  </si>
  <si>
    <t>102.7 (43)</t>
  </si>
  <si>
    <t>98.3 (39)</t>
  </si>
  <si>
    <t>86.9 (70)</t>
  </si>
  <si>
    <t>90.7 (63)</t>
  </si>
  <si>
    <t>82.2 (17)</t>
  </si>
  <si>
    <t>89.1 (20)</t>
  </si>
  <si>
    <t>81.7 (23)</t>
  </si>
  <si>
    <t>77.3 (10)</t>
  </si>
  <si>
    <t>65.9 (4)</t>
  </si>
  <si>
    <t>76.5 (4)</t>
  </si>
  <si>
    <t>89.5 (11)</t>
  </si>
  <si>
    <t>82.9 (23)</t>
  </si>
  <si>
    <t>81.9 (22)</t>
  </si>
  <si>
    <t>81.3 (8)</t>
  </si>
  <si>
    <t>93.1 (49)</t>
  </si>
  <si>
    <t>85.7 (26)</t>
  </si>
  <si>
    <t>84.6 (49)</t>
  </si>
  <si>
    <t>86.9 (33)</t>
  </si>
  <si>
    <t>85.8 (21)</t>
  </si>
  <si>
    <t>102.1 (68)</t>
  </si>
  <si>
    <t>95.0 (27)</t>
  </si>
  <si>
    <t>89.6 (19)</t>
  </si>
  <si>
    <t>91.0 (28)</t>
  </si>
  <si>
    <t>73.6 (3)</t>
  </si>
  <si>
    <t>79.9 (1)</t>
  </si>
  <si>
    <t>63.2 (3)</t>
  </si>
  <si>
    <t>67.3 (1)</t>
  </si>
  <si>
    <t>98.6 (1)</t>
  </si>
  <si>
    <t>96.5 (1)</t>
  </si>
  <si>
    <t>89.2 (4)</t>
  </si>
  <si>
    <t>86.3 (2)</t>
  </si>
  <si>
    <t>82.9 (3)</t>
  </si>
  <si>
    <t>89.4 (8)</t>
  </si>
  <si>
    <t>85.0 (2)</t>
  </si>
  <si>
    <t>97.3 (7)</t>
  </si>
  <si>
    <t>94.0 (15)</t>
  </si>
  <si>
    <t>85.0 (9)</t>
  </si>
  <si>
    <t>85.1 (5)</t>
  </si>
  <si>
    <t>87.2 (1)</t>
  </si>
  <si>
    <t>94.9 (1)</t>
  </si>
  <si>
    <t>94.9 (2)</t>
  </si>
  <si>
    <t>77.8 (1)</t>
  </si>
  <si>
    <t>77.6 (1)</t>
  </si>
  <si>
    <t>84.8 (1)</t>
  </si>
  <si>
    <t>July, August sinking exp gill nets</t>
  </si>
  <si>
    <t>na</t>
  </si>
  <si>
    <t>July August sinking exp gill nets</t>
  </si>
  <si>
    <t>Experiemental Gill Nets (2 floating, 2 sinking)</t>
  </si>
  <si>
    <t>1"-3"</t>
  </si>
  <si>
    <t>Yes (with additional nets some years)</t>
  </si>
  <si>
    <t>Determine rainbow trout survival, walleye numbers and size, and sucker number and size</t>
  </si>
  <si>
    <t>Yes (two standard transects and creek shocking for spawners)</t>
  </si>
  <si>
    <t>Determine relative abundance of larger walleye in reservoir and fish tagging for growth evaluation</t>
  </si>
  <si>
    <t>Merwin Trap</t>
  </si>
  <si>
    <t>150'</t>
  </si>
  <si>
    <t>Intermittent</t>
  </si>
  <si>
    <t>Assess sucker population, tag walleye, sample other fish species</t>
  </si>
  <si>
    <t>81.9 (39)</t>
  </si>
  <si>
    <t>81.6 (74)</t>
  </si>
  <si>
    <t>84.3 (54)</t>
  </si>
  <si>
    <t>82.2 (26)</t>
  </si>
  <si>
    <t>84.2 (36)</t>
  </si>
  <si>
    <t>90.8 (46)</t>
  </si>
  <si>
    <t>86.5 (16)</t>
  </si>
  <si>
    <t>83.2 (4)</t>
  </si>
  <si>
    <t>88.6 (165)</t>
  </si>
  <si>
    <t>84.6 (103)</t>
  </si>
  <si>
    <t>81.8 (113)</t>
  </si>
  <si>
    <t>73.5 (48)</t>
  </si>
  <si>
    <t>86.5 (8)</t>
  </si>
  <si>
    <t>95.2 (15)</t>
  </si>
  <si>
    <t>97.9 (9)</t>
  </si>
  <si>
    <t>101.6 (34)</t>
  </si>
  <si>
    <t>89.2 (117)</t>
  </si>
  <si>
    <t>85.5 (100)</t>
  </si>
  <si>
    <t>86.8 (82)</t>
  </si>
  <si>
    <t>92 (53)</t>
  </si>
  <si>
    <t>81.5 (28)</t>
  </si>
  <si>
    <t>90.9 (92)</t>
  </si>
  <si>
    <t>94.9 (25)</t>
  </si>
  <si>
    <t>93.1 (48)</t>
  </si>
  <si>
    <t>88.6 (73)</t>
  </si>
  <si>
    <t>87.8 (54)</t>
  </si>
  <si>
    <t>93.1 (41)</t>
  </si>
  <si>
    <t>91.8 (73)</t>
  </si>
  <si>
    <t>88.6 (57)</t>
  </si>
  <si>
    <t>83.2 (24)</t>
  </si>
  <si>
    <t>80.2 (26)</t>
  </si>
  <si>
    <t>67.7 (23)</t>
  </si>
  <si>
    <t>85.7 (16)</t>
  </si>
  <si>
    <t>104.9 (12)</t>
  </si>
  <si>
    <t>92.4 (21)</t>
  </si>
  <si>
    <t>90.5 (16)</t>
  </si>
  <si>
    <t>89.9 (47)</t>
  </si>
  <si>
    <t>85.7 (49)</t>
  </si>
  <si>
    <t>86.1 (57)</t>
  </si>
  <si>
    <t>93.8 (57)</t>
  </si>
  <si>
    <t>83.1 (54)</t>
  </si>
  <si>
    <t>87.6 (58)</t>
  </si>
  <si>
    <t>93.0 (50)</t>
  </si>
  <si>
    <t>96.4 (55)</t>
  </si>
  <si>
    <t>87.0 (39)</t>
  </si>
  <si>
    <t>83.3 (26)</t>
  </si>
  <si>
    <t>94.1 (2)</t>
  </si>
  <si>
    <t>92.4 (6)</t>
  </si>
  <si>
    <t>85.3 (8)</t>
  </si>
  <si>
    <t>78.0 (5)</t>
  </si>
  <si>
    <t>75.7 (5)</t>
  </si>
  <si>
    <t>84.6 (1)</t>
  </si>
  <si>
    <t>112.6 (5)</t>
  </si>
  <si>
    <t>94.5 (16)</t>
  </si>
  <si>
    <t>92.1 (5)</t>
  </si>
  <si>
    <t>93.4 (8)</t>
  </si>
  <si>
    <t>92.3 (9)</t>
  </si>
  <si>
    <t>88.4 (7)</t>
  </si>
  <si>
    <t>100.7 (5)</t>
  </si>
  <si>
    <t>83.6 (14)</t>
  </si>
  <si>
    <t>90.0 (5)</t>
  </si>
  <si>
    <t>89.0 (12)</t>
  </si>
  <si>
    <t>92.3 (4)</t>
  </si>
  <si>
    <t>82.5 (3)</t>
  </si>
  <si>
    <t>79.1 (2)</t>
  </si>
  <si>
    <t>89.6 (3)</t>
  </si>
  <si>
    <t>73.8 (1)</t>
  </si>
  <si>
    <t>76.8 (1)</t>
  </si>
  <si>
    <t>103.2 (1)</t>
  </si>
  <si>
    <t>87.35 (2)</t>
  </si>
  <si>
    <t>93.4 (3)</t>
  </si>
  <si>
    <t>96.8 (3)</t>
  </si>
  <si>
    <t>65.5 (3)</t>
  </si>
  <si>
    <t>74.4 (6)</t>
  </si>
  <si>
    <t>82.6 (4)</t>
  </si>
  <si>
    <t>82.2 (1)</t>
  </si>
  <si>
    <t>89.7 (4)</t>
  </si>
  <si>
    <t>89.8 (3)</t>
  </si>
  <si>
    <t>1997-2006</t>
  </si>
  <si>
    <t>4.8 WE/net</t>
  </si>
  <si>
    <t>0.43 WE/hr (1996)</t>
  </si>
  <si>
    <t xml:space="preserve">Drought and fluctuating water levels and high rates of discharge are a hindrance to spawning, survival, and recruitment of forage and sport fish. </t>
  </si>
  <si>
    <t>8.8 WE/net</t>
  </si>
  <si>
    <t>0.5 WE/hr (1999)</t>
  </si>
  <si>
    <t>Drought and the effects to spawning, survival, and recruitment of forage and sport fish.</t>
  </si>
  <si>
    <t>25-30</t>
  </si>
  <si>
    <t>125'X6'</t>
  </si>
  <si>
    <t>Monitor fish populations</t>
  </si>
  <si>
    <t xml:space="preserve">Monitor spawning walleye and other fish populations </t>
  </si>
  <si>
    <t>Fall sinking exp. gill nets - lower res.</t>
  </si>
  <si>
    <t>95.3 (1)</t>
  </si>
  <si>
    <t>91.4 (43)</t>
  </si>
  <si>
    <t>89.6 (18)</t>
  </si>
  <si>
    <t>84.1 (18)</t>
  </si>
  <si>
    <t>89.8 (6)</t>
  </si>
  <si>
    <t>81.7 (3)</t>
  </si>
  <si>
    <t>92.8 (5)</t>
  </si>
  <si>
    <t>105.5 (14)</t>
  </si>
  <si>
    <t>91.4 (20)</t>
  </si>
  <si>
    <t>93.0 (23)</t>
  </si>
  <si>
    <t>89.2 (10)</t>
  </si>
  <si>
    <t>94.0 (1)</t>
  </si>
  <si>
    <t>75.3 (5)</t>
  </si>
  <si>
    <t>102.3 (14)</t>
  </si>
  <si>
    <t>87.7 (3)</t>
  </si>
  <si>
    <t>86.1 (3)</t>
  </si>
  <si>
    <t>83.1 (1)</t>
  </si>
  <si>
    <t>96.3 (1)</t>
  </si>
  <si>
    <t>54.5 (1)</t>
  </si>
  <si>
    <t>91.2 (1)</t>
  </si>
  <si>
    <t>NA</t>
  </si>
  <si>
    <t>Monitor relative abundances and condition of reservoir fisheries</t>
  </si>
  <si>
    <t>1.0"</t>
  </si>
  <si>
    <t>4' X 6'</t>
  </si>
  <si>
    <t>99.4 (18)</t>
  </si>
  <si>
    <t>98.2 (7)</t>
  </si>
  <si>
    <t>90.9 (6)</t>
  </si>
  <si>
    <t>94.8 (14)</t>
  </si>
  <si>
    <t>88.2 (5)</t>
  </si>
  <si>
    <t>96.5 (5)</t>
  </si>
  <si>
    <t>103.5 (20)</t>
  </si>
  <si>
    <t>100.2 (45)</t>
  </si>
  <si>
    <t>Total</t>
  </si>
  <si>
    <t>Summer</t>
  </si>
  <si>
    <t>Winter</t>
  </si>
  <si>
    <t xml:space="preserve">RSD-Stock (10-14.9") Relative Weight </t>
  </si>
  <si>
    <t xml:space="preserve">RSD-Quality (15-19.9") Relative Weight </t>
  </si>
  <si>
    <t xml:space="preserve">RSD-Preferred (20-24.9") Relative Weight </t>
  </si>
  <si>
    <t xml:space="preserve">RSD-Memorable (&gt;25.0") Relative Weight </t>
  </si>
  <si>
    <t>Trap Nets</t>
  </si>
  <si>
    <t>1"</t>
  </si>
  <si>
    <t>4'x6'</t>
  </si>
  <si>
    <t>April</t>
  </si>
  <si>
    <t>Merwin Traps</t>
  </si>
  <si>
    <t>3/8"</t>
  </si>
  <si>
    <t>8'x8'x10'</t>
  </si>
  <si>
    <t>0.75",1",1.25", 1.5:, 2"</t>
  </si>
  <si>
    <t>125'x6'</t>
  </si>
  <si>
    <t>July and August</t>
  </si>
  <si>
    <t>Historic sinking net series--performed almost annually since 1979 with some netting started in 1950's</t>
  </si>
  <si>
    <t>3/16"</t>
  </si>
  <si>
    <t>100'x9'</t>
  </si>
  <si>
    <t>August and September</t>
  </si>
  <si>
    <t>Vertical Gill netting</t>
  </si>
  <si>
    <t>.5"</t>
  </si>
  <si>
    <t>6'x100'</t>
  </si>
  <si>
    <t>Lake trout Netting</t>
  </si>
  <si>
    <t>3",4",5"</t>
  </si>
  <si>
    <t>300'x6'</t>
  </si>
  <si>
    <t>November</t>
  </si>
  <si>
    <t>Occasionaly</t>
  </si>
  <si>
    <t>Persistent drought and effects to shoreline forage densities, survival of walleye stocks, new hatchery increased stocking</t>
  </si>
  <si>
    <t>Fry</t>
  </si>
  <si>
    <t>Fingerling</t>
  </si>
  <si>
    <t>Size</t>
  </si>
  <si>
    <t>Walleye Stocking</t>
  </si>
  <si>
    <t>Tag Walleye</t>
  </si>
  <si>
    <t>May</t>
  </si>
  <si>
    <t xml:space="preserve">May </t>
  </si>
  <si>
    <t>Species Trends/Abundance</t>
  </si>
  <si>
    <t>October</t>
  </si>
  <si>
    <t>0.5"-2.0"</t>
  </si>
  <si>
    <t>June-September</t>
  </si>
  <si>
    <t>Forage Abundance</t>
  </si>
  <si>
    <t>October sinking exp. gill nets</t>
  </si>
  <si>
    <t>100.7 (4)</t>
  </si>
  <si>
    <t>92.9 (9)</t>
  </si>
  <si>
    <t>97.3 (17)</t>
  </si>
  <si>
    <t>98.6 (35)</t>
  </si>
  <si>
    <t>95.6 (18)</t>
  </si>
  <si>
    <t>92.9 (10)</t>
  </si>
  <si>
    <t>92.4 (8)</t>
  </si>
  <si>
    <t>84.5 (6)</t>
  </si>
  <si>
    <t>90.7 (14)</t>
  </si>
  <si>
    <t>91.3 (10)</t>
  </si>
  <si>
    <t>97.1 (8)</t>
  </si>
  <si>
    <t>94.2 (10)</t>
  </si>
  <si>
    <t>86.8 (2)</t>
  </si>
  <si>
    <t>95.1 (13)</t>
  </si>
  <si>
    <t>99.3 (6)</t>
  </si>
  <si>
    <t>89.0 (10)</t>
  </si>
  <si>
    <t>91.3 (6)</t>
  </si>
  <si>
    <t>88.6 (2)</t>
  </si>
  <si>
    <t>88.8 (2)</t>
  </si>
  <si>
    <t>90.5 (3)</t>
  </si>
  <si>
    <t>90.8 (10)</t>
  </si>
  <si>
    <t>90.2 (5)</t>
  </si>
  <si>
    <t>95.8 (2)</t>
  </si>
  <si>
    <t>87.8 (6)</t>
  </si>
  <si>
    <t>94.2 (2)</t>
  </si>
  <si>
    <t>98.5 (2)</t>
  </si>
  <si>
    <t>96.1 (2)</t>
  </si>
  <si>
    <t>94.8 (5)</t>
  </si>
  <si>
    <t>115.1 (1)</t>
  </si>
  <si>
    <t>94.6 (3)</t>
  </si>
  <si>
    <t>94.3 (1)</t>
  </si>
  <si>
    <t>97.1 (4)</t>
  </si>
  <si>
    <t>92.6 (3)</t>
  </si>
  <si>
    <t>84.1 (2)</t>
  </si>
  <si>
    <t>99.0 (1)</t>
  </si>
  <si>
    <t>0.10 WE/hr. for anglers targeting walleye</t>
  </si>
  <si>
    <t>Shoreline Length (miles)</t>
  </si>
  <si>
    <t>end of September</t>
  </si>
  <si>
    <t>100x10</t>
  </si>
  <si>
    <t>Forage abundance, reproduction of sport fishes</t>
  </si>
  <si>
    <t>12 sinking exp. gill nets</t>
  </si>
  <si>
    <t>10 sinking exp. gill nets</t>
  </si>
  <si>
    <t>September/October sinking exp. gill nets</t>
  </si>
  <si>
    <t>96.8 (91)</t>
  </si>
  <si>
    <t>89.8 (94)</t>
  </si>
  <si>
    <t>Reservoir</t>
  </si>
  <si>
    <t>Canyon Ferry</t>
  </si>
  <si>
    <t>Holter</t>
  </si>
  <si>
    <t>Tiber</t>
  </si>
  <si>
    <t>Fresno</t>
  </si>
  <si>
    <t>Nelson</t>
  </si>
  <si>
    <t>Fort Peck</t>
  </si>
  <si>
    <t>Cooney</t>
  </si>
  <si>
    <t>Mean Depth</t>
  </si>
  <si>
    <t>Max Depth</t>
  </si>
  <si>
    <t>Age (years)</t>
  </si>
  <si>
    <t>Surface Area (acres)</t>
  </si>
  <si>
    <t>Water Retention Time (days)</t>
  </si>
  <si>
    <t>Surface Elevation (feet)</t>
  </si>
  <si>
    <t>Annual Pool Fluctuation (feet)</t>
  </si>
  <si>
    <t>Characteristic</t>
  </si>
  <si>
    <t>Gear Type</t>
  </si>
  <si>
    <t>Time of Year (month)</t>
  </si>
  <si>
    <t>Frequency</t>
  </si>
  <si>
    <t>Experimental Gill Net</t>
  </si>
  <si>
    <t>September</t>
  </si>
  <si>
    <t>Annually</t>
  </si>
  <si>
    <t>Net Dimentions (L X W)</t>
  </si>
  <si>
    <t>125' X 6'</t>
  </si>
  <si>
    <t>Mesh Size (inches)</t>
  </si>
  <si>
    <t>Sinking Gill Net</t>
  </si>
  <si>
    <t>3.0"</t>
  </si>
  <si>
    <t>100' X 6'</t>
  </si>
  <si>
    <t>April-May</t>
  </si>
  <si>
    <t>Purpose</t>
  </si>
  <si>
    <t>Boat Electrofishing</t>
  </si>
  <si>
    <t>Monitor and tag river-spawning walleyes</t>
  </si>
  <si>
    <t>0.75"-2.0"</t>
  </si>
  <si>
    <t>June and August</t>
  </si>
  <si>
    <t>Average Relative Weight</t>
  </si>
  <si>
    <t>Relative Abundance (number per net)</t>
  </si>
  <si>
    <t>Average Length (inches)</t>
  </si>
  <si>
    <t>Frequency of Inundation*</t>
  </si>
  <si>
    <t>Beach Seine</t>
  </si>
  <si>
    <t>0.25"</t>
  </si>
  <si>
    <t>August</t>
  </si>
  <si>
    <t>Forage abundance</t>
  </si>
  <si>
    <t>100' X 10'</t>
  </si>
  <si>
    <t>Bighorn</t>
  </si>
  <si>
    <t>Walleye Management Goals</t>
  </si>
  <si>
    <t>Current Relative Abundance</t>
  </si>
  <si>
    <t>Angler Catch Rate Goals</t>
  </si>
  <si>
    <t>Current Angler Catch Rate</t>
  </si>
  <si>
    <t>Management Plan Duration</t>
  </si>
  <si>
    <t>n/a</t>
  </si>
  <si>
    <t xml:space="preserve"> Walleye Sampling</t>
  </si>
  <si>
    <t>Determine walleye relative abundance in relation to management goals</t>
  </si>
  <si>
    <t>May- October and ice covered months</t>
  </si>
  <si>
    <t>Determine angler catch rates and size of catch</t>
  </si>
  <si>
    <t>Partial Creel Census</t>
  </si>
  <si>
    <t>Standardized?</t>
  </si>
  <si>
    <t>Yes</t>
  </si>
  <si>
    <t>No</t>
  </si>
  <si>
    <t>Comments/Management Concerns</t>
  </si>
  <si>
    <t>Management Considerations</t>
  </si>
  <si>
    <t>Historic sinking net series--performed periodically since 1955 and annually since 1994</t>
  </si>
  <si>
    <t>Net Series</t>
  </si>
  <si>
    <t>September sinking exp. gill nets</t>
  </si>
  <si>
    <t>100.9 (19)</t>
  </si>
  <si>
    <t>103.8 (6)</t>
  </si>
  <si>
    <t>105.7 (1)</t>
  </si>
  <si>
    <t>101.3 (1)</t>
  </si>
  <si>
    <t>94.8 (92)</t>
  </si>
  <si>
    <t>101.4 (33)</t>
  </si>
  <si>
    <t>100.4 (3)</t>
  </si>
  <si>
    <t>--</t>
  </si>
  <si>
    <t>101.6 (60)</t>
  </si>
  <si>
    <t>101.0 (91)</t>
  </si>
  <si>
    <t>101.3 (3)</t>
  </si>
  <si>
    <t>97.0 (4)</t>
  </si>
  <si>
    <t>102.3 (62)</t>
  </si>
  <si>
    <t>105.0 (29)</t>
  </si>
  <si>
    <t>100.0 (1)</t>
  </si>
  <si>
    <t>101.7 (15)</t>
  </si>
  <si>
    <t>105.4 (14)</t>
  </si>
  <si>
    <t>103.6 (22)</t>
  </si>
  <si>
    <t>98.6 (54)</t>
  </si>
  <si>
    <t>105.1 (28)</t>
  </si>
  <si>
    <t>108.6 (18)</t>
  </si>
  <si>
    <t>99.7 (1)</t>
  </si>
  <si>
    <t>97.7 (32)</t>
  </si>
  <si>
    <t>101.8 (33)</t>
  </si>
  <si>
    <t>106.6 (14)</t>
  </si>
  <si>
    <t>112.9 (5)</t>
  </si>
  <si>
    <t>94.5 (25)</t>
  </si>
  <si>
    <t>94.1 (48)</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</si>
</sst>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
    <font>
      <sz val="10"/>
      <name val="Arial"/>
    </font>
    <font>
      <b/>
      <sz val="10"/>
      <name val="Arial"/>
      <family val="2"/>
    </font>
    <font>
      <sz val="10"/>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indexed="22"/>
        <bgColor indexed="31"/>
      </patternFill>
    </fill>
    <fill>
      <patternFill patternType="solid">
        <fgColor theme="0" tint="-0.249977111117893"/>
        <bgColor indexed="22"/>
      </patternFill>
    </fill>
  </fills>
  <borders count="47">
    <border>
      <left/>
      <right/>
      <top/>
      <bottom/>
      <diagonal/>
    </border>
    <border>
      <left style="thin">
        <color indexed="64"/>
      </left>
      <right/>
      <top style="thin">
        <color indexed="64"/>
      </top>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diagonal/>
    </border>
    <border>
      <left style="double">
        <color indexed="64"/>
      </left>
      <right/>
      <top style="thin">
        <color indexed="64"/>
      </top>
      <bottom/>
      <diagonal/>
    </border>
    <border>
      <left/>
      <right style="double">
        <color indexed="64"/>
      </right>
      <top style="thin">
        <color indexed="64"/>
      </top>
      <bottom/>
      <diagonal/>
    </border>
    <border>
      <left style="thin">
        <color indexed="8"/>
      </left>
      <right style="thin">
        <color indexed="8"/>
      </right>
      <top/>
      <bottom/>
      <diagonal/>
    </border>
  </borders>
  <cellStyleXfs count="2">
    <xf numFmtId="0" fontId="0" fillId="0" borderId="0"/>
    <xf numFmtId="0" fontId="2" fillId="0" borderId="0"/>
  </cellStyleXfs>
  <cellXfs count="334">
    <xf numFmtId="0" fontId="0" fillId="0" borderId="0" xfId="0"/>
    <xf numFmtId="0" fontId="0" fillId="0" borderId="1" xfId="0" applyBorder="1"/>
    <xf numFmtId="0" fontId="1" fillId="2" borderId="2" xfId="0" applyFont="1" applyFill="1" applyBorder="1" applyAlignment="1">
      <alignment horizontal="center" vertical="center" wrapText="1"/>
    </xf>
    <xf numFmtId="0" fontId="1" fillId="0" borderId="3" xfId="0" applyFont="1" applyBorder="1"/>
    <xf numFmtId="0" fontId="0" fillId="0" borderId="4" xfId="0" applyBorder="1" applyAlignment="1">
      <alignment horizontal="center"/>
    </xf>
    <xf numFmtId="0" fontId="1" fillId="2" borderId="3" xfId="0" applyFont="1" applyFill="1" applyBorder="1"/>
    <xf numFmtId="0" fontId="0" fillId="2" borderId="4" xfId="0" applyFill="1" applyBorder="1" applyAlignment="1">
      <alignment horizontal="center"/>
    </xf>
    <xf numFmtId="0" fontId="1" fillId="0" borderId="5" xfId="0" applyFont="1" applyBorder="1"/>
    <xf numFmtId="0" fontId="0" fillId="0" borderId="6" xfId="0" applyBorder="1" applyAlignment="1">
      <alignment horizont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wrapText="1"/>
    </xf>
    <xf numFmtId="3" fontId="0" fillId="0" borderId="9" xfId="0" applyNumberFormat="1" applyBorder="1" applyAlignment="1">
      <alignment horizontal="center"/>
    </xf>
    <xf numFmtId="3" fontId="0" fillId="2" borderId="9" xfId="0" applyNumberFormat="1" applyFill="1" applyBorder="1" applyAlignment="1">
      <alignment horizontal="center"/>
    </xf>
    <xf numFmtId="0" fontId="0" fillId="2" borderId="9" xfId="0" applyFill="1" applyBorder="1" applyAlignment="1">
      <alignment horizontal="center"/>
    </xf>
    <xf numFmtId="0" fontId="1" fillId="2" borderId="10" xfId="0" applyFont="1" applyFill="1" applyBorder="1" applyAlignment="1">
      <alignment horizontal="center" vertical="center" wrapText="1"/>
    </xf>
    <xf numFmtId="0" fontId="0" fillId="0" borderId="11" xfId="0" applyBorder="1" applyAlignment="1">
      <alignment horizontal="center"/>
    </xf>
    <xf numFmtId="0" fontId="0" fillId="2" borderId="11" xfId="0" applyFill="1" applyBorder="1" applyAlignment="1">
      <alignment horizontal="center"/>
    </xf>
    <xf numFmtId="0" fontId="0" fillId="0" borderId="12" xfId="0" applyBorder="1" applyAlignment="1">
      <alignment horizontal="center"/>
    </xf>
    <xf numFmtId="0" fontId="1" fillId="2" borderId="13" xfId="0" applyFont="1" applyFill="1" applyBorder="1" applyAlignment="1">
      <alignment horizontal="center" vertical="center" wrapText="1"/>
    </xf>
    <xf numFmtId="0" fontId="0" fillId="0" borderId="4" xfId="0" applyBorder="1" applyAlignment="1">
      <alignment horizontal="center" vertical="center" wrapText="1"/>
    </xf>
    <xf numFmtId="0" fontId="1" fillId="0" borderId="3" xfId="0" applyFont="1" applyBorder="1" applyAlignment="1">
      <alignment vertical="center"/>
    </xf>
    <xf numFmtId="0" fontId="1" fillId="2" borderId="3" xfId="0" applyFont="1" applyFill="1" applyBorder="1" applyAlignment="1">
      <alignment vertical="center"/>
    </xf>
    <xf numFmtId="0" fontId="1" fillId="0" borderId="5" xfId="0" applyFont="1" applyBorder="1" applyAlignment="1">
      <alignment vertical="center"/>
    </xf>
    <xf numFmtId="0" fontId="1" fillId="2" borderId="1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2" borderId="11"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7" xfId="0" applyFill="1" applyBorder="1" applyAlignment="1">
      <alignment horizontal="center" vertical="center" wrapText="1"/>
    </xf>
    <xf numFmtId="0" fontId="0" fillId="0" borderId="0" xfId="0" applyAlignment="1">
      <alignment wrapText="1"/>
    </xf>
    <xf numFmtId="0" fontId="1" fillId="2" borderId="2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11" xfId="0" applyNumberFormat="1" applyBorder="1" applyAlignment="1">
      <alignment horizontal="center"/>
    </xf>
    <xf numFmtId="0" fontId="0" fillId="2" borderId="11" xfId="0" applyNumberFormat="1" applyFill="1" applyBorder="1" applyAlignment="1">
      <alignment horizontal="center"/>
    </xf>
    <xf numFmtId="0" fontId="0" fillId="0" borderId="12" xfId="0" applyNumberFormat="1" applyBorder="1" applyAlignment="1">
      <alignment horizontal="center"/>
    </xf>
    <xf numFmtId="0" fontId="0" fillId="0" borderId="21" xfId="0" applyBorder="1" applyAlignment="1">
      <alignment horizontal="center" vertical="center" wrapText="1"/>
    </xf>
    <xf numFmtId="0" fontId="0" fillId="0" borderId="21" xfId="0" applyFill="1" applyBorder="1" applyAlignment="1">
      <alignment horizontal="center" vertical="center" wrapText="1"/>
    </xf>
    <xf numFmtId="0" fontId="1" fillId="0" borderId="0" xfId="0" applyFont="1" applyAlignment="1">
      <alignment horizontal="center" vertical="center" wrapText="1"/>
    </xf>
    <xf numFmtId="0" fontId="0" fillId="0" borderId="0" xfId="0" applyBorder="1" applyAlignment="1">
      <alignment horizontal="center" wrapText="1"/>
    </xf>
    <xf numFmtId="0" fontId="0" fillId="0" borderId="0" xfId="0" applyAlignment="1">
      <alignment horizontal="center"/>
    </xf>
    <xf numFmtId="0" fontId="1" fillId="0" borderId="0" xfId="0" applyFont="1" applyFill="1" applyAlignment="1">
      <alignment horizontal="center" vertical="center" wrapText="1"/>
    </xf>
    <xf numFmtId="0" fontId="1" fillId="0" borderId="0" xfId="0" applyFont="1" applyBorder="1"/>
    <xf numFmtId="0" fontId="2" fillId="0" borderId="0" xfId="0" applyFont="1" applyBorder="1"/>
    <xf numFmtId="0" fontId="2" fillId="0" borderId="9" xfId="0" applyFont="1" applyBorder="1"/>
    <xf numFmtId="0" fontId="2" fillId="2" borderId="9" xfId="0" applyFont="1" applyFill="1" applyBorder="1"/>
    <xf numFmtId="0" fontId="0" fillId="0" borderId="22" xfId="0" applyBorder="1"/>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 fillId="2" borderId="2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2" borderId="0" xfId="0" applyFill="1" applyBorder="1" applyAlignment="1">
      <alignment horizontal="center" vertical="center" wrapText="1"/>
    </xf>
    <xf numFmtId="0" fontId="0" fillId="0" borderId="11" xfId="0" applyBorder="1" applyAlignment="1">
      <alignment horizontal="center" vertical="center"/>
    </xf>
    <xf numFmtId="0" fontId="1" fillId="0" borderId="33" xfId="0" applyFont="1" applyBorder="1" applyAlignment="1">
      <alignment vertical="center"/>
    </xf>
    <xf numFmtId="0" fontId="1" fillId="2" borderId="33" xfId="0" applyFont="1" applyFill="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2" fillId="0" borderId="36" xfId="0" applyFont="1" applyBorder="1" applyAlignment="1">
      <alignment horizontal="center" vertical="center" wrapText="1"/>
    </xf>
    <xf numFmtId="0" fontId="0" fillId="0" borderId="0" xfId="0" applyBorder="1" applyAlignment="1">
      <alignment horizontal="center" vertical="center"/>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164" fontId="2" fillId="0" borderId="19"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0" fontId="2" fillId="0" borderId="32" xfId="0" applyFont="1" applyBorder="1" applyAlignment="1">
      <alignment horizontal="center" vertical="center" wrapText="1"/>
    </xf>
    <xf numFmtId="164" fontId="2" fillId="0" borderId="37"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64" fontId="2" fillId="0" borderId="38" xfId="0" applyNumberFormat="1" applyFont="1" applyBorder="1" applyAlignment="1">
      <alignment horizontal="center" vertical="center" wrapText="1"/>
    </xf>
    <xf numFmtId="164" fontId="2" fillId="2" borderId="0" xfId="0" applyNumberFormat="1" applyFont="1" applyFill="1" applyBorder="1" applyAlignment="1">
      <alignment horizontal="center" vertical="center" wrapText="1"/>
    </xf>
    <xf numFmtId="164" fontId="2" fillId="0" borderId="22"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32"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1" fillId="2" borderId="20" xfId="0" applyFont="1" applyFill="1" applyBorder="1" applyAlignment="1">
      <alignment horizontal="center"/>
    </xf>
    <xf numFmtId="0" fontId="1" fillId="2" borderId="10" xfId="0" applyFont="1" applyFill="1" applyBorder="1" applyAlignment="1">
      <alignment horizontal="center"/>
    </xf>
    <xf numFmtId="0" fontId="1" fillId="2" borderId="7" xfId="0" applyFont="1" applyFill="1" applyBorder="1" applyAlignment="1">
      <alignment horizontal="center"/>
    </xf>
    <xf numFmtId="0" fontId="1" fillId="2" borderId="0" xfId="0" applyFont="1" applyFill="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wrapText="1"/>
    </xf>
    <xf numFmtId="0" fontId="0" fillId="0" borderId="12" xfId="0" applyBorder="1" applyAlignment="1">
      <alignment horizontal="center" vertical="center"/>
    </xf>
    <xf numFmtId="0" fontId="2" fillId="0" borderId="15" xfId="0" applyFont="1" applyBorder="1" applyAlignment="1">
      <alignment horizontal="center" vertical="center" wrapText="1"/>
    </xf>
    <xf numFmtId="0" fontId="0" fillId="0" borderId="32" xfId="0"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0" fontId="0" fillId="0" borderId="11" xfId="0" quotePrefix="1" applyBorder="1" applyAlignment="1">
      <alignment horizontal="center" vertical="center"/>
    </xf>
    <xf numFmtId="0" fontId="0" fillId="0" borderId="0" xfId="0" quotePrefix="1" applyBorder="1" applyAlignment="1">
      <alignment horizontal="center" vertical="center"/>
    </xf>
    <xf numFmtId="3" fontId="0" fillId="2" borderId="11" xfId="0" applyNumberFormat="1" applyFill="1" applyBorder="1" applyAlignment="1">
      <alignment horizontal="center"/>
    </xf>
    <xf numFmtId="0" fontId="2" fillId="0" borderId="15" xfId="0" applyFont="1" applyBorder="1"/>
    <xf numFmtId="0" fontId="1" fillId="2" borderId="1"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Border="1" applyAlignment="1">
      <alignment horizontal="center" vertical="center"/>
    </xf>
    <xf numFmtId="3" fontId="0" fillId="0" borderId="11" xfId="0" applyNumberFormat="1" applyBorder="1" applyAlignment="1">
      <alignment horizontal="center" vertical="center" wrapText="1"/>
    </xf>
    <xf numFmtId="3" fontId="0" fillId="2" borderId="11" xfId="0" applyNumberFormat="1" applyFill="1" applyBorder="1" applyAlignment="1">
      <alignment horizontal="center" vertical="center" wrapText="1"/>
    </xf>
    <xf numFmtId="0" fontId="0" fillId="2" borderId="11" xfId="0" quotePrefix="1" applyFill="1" applyBorder="1" applyAlignment="1">
      <alignment horizontal="center" vertical="center"/>
    </xf>
    <xf numFmtId="0" fontId="0" fillId="2" borderId="11" xfId="0" quotePrefix="1" applyNumberFormat="1" applyFill="1" applyBorder="1" applyAlignment="1">
      <alignment horizontal="center" vertical="center"/>
    </xf>
    <xf numFmtId="0" fontId="0" fillId="2" borderId="0" xfId="0" quotePrefix="1" applyFill="1" applyBorder="1" applyAlignment="1">
      <alignment horizontal="center" vertical="center"/>
    </xf>
    <xf numFmtId="164" fontId="0" fillId="0" borderId="4" xfId="0" applyNumberFormat="1" applyBorder="1" applyAlignment="1">
      <alignment horizontal="center"/>
    </xf>
    <xf numFmtId="164" fontId="0" fillId="0" borderId="11" xfId="0" applyNumberFormat="1" applyBorder="1" applyAlignment="1">
      <alignment horizontal="center"/>
    </xf>
    <xf numFmtId="164" fontId="0" fillId="2" borderId="11" xfId="0" applyNumberFormat="1" applyFill="1" applyBorder="1" applyAlignment="1">
      <alignment horizontal="center"/>
    </xf>
    <xf numFmtId="0" fontId="2" fillId="0" borderId="30" xfId="0" applyFont="1" applyBorder="1" applyAlignment="1">
      <alignment horizontal="center" vertical="center" wrapText="1"/>
    </xf>
    <xf numFmtId="0" fontId="2" fillId="2" borderId="30" xfId="0" applyFont="1" applyFill="1" applyBorder="1" applyAlignment="1">
      <alignment horizontal="center" vertical="center" wrapText="1"/>
    </xf>
    <xf numFmtId="0" fontId="0" fillId="0" borderId="9" xfId="0" applyBorder="1"/>
    <xf numFmtId="3" fontId="0" fillId="0" borderId="12" xfId="0" applyNumberFormat="1" applyBorder="1" applyAlignment="1">
      <alignment horizontal="center" vertical="center" wrapText="1"/>
    </xf>
    <xf numFmtId="3" fontId="0" fillId="0" borderId="32" xfId="0" applyNumberFormat="1" applyBorder="1" applyAlignment="1">
      <alignment horizontal="center" vertical="center" wrapText="1"/>
    </xf>
    <xf numFmtId="0" fontId="0" fillId="0" borderId="0" xfId="0" applyBorder="1" applyAlignment="1">
      <alignment horizontal="center"/>
    </xf>
    <xf numFmtId="3" fontId="0" fillId="0" borderId="12" xfId="0" applyNumberFormat="1" applyBorder="1" applyAlignment="1">
      <alignment horizontal="center"/>
    </xf>
    <xf numFmtId="3" fontId="0" fillId="0" borderId="11" xfId="0" applyNumberFormat="1" applyBorder="1" applyAlignment="1">
      <alignment horizontal="center"/>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0" fillId="0" borderId="4" xfId="0" applyBorder="1" applyAlignment="1">
      <alignment vertical="center" wrapText="1"/>
    </xf>
    <xf numFmtId="164" fontId="2" fillId="0" borderId="4" xfId="0" quotePrefix="1" applyNumberFormat="1" applyFont="1" applyBorder="1" applyAlignment="1">
      <alignment horizontal="center" vertical="center" wrapText="1"/>
    </xf>
    <xf numFmtId="164" fontId="2" fillId="0" borderId="11" xfId="0" quotePrefix="1" applyNumberFormat="1" applyFont="1" applyBorder="1" applyAlignment="1">
      <alignment horizontal="center" vertical="center" wrapText="1"/>
    </xf>
    <xf numFmtId="164" fontId="2" fillId="0" borderId="0" xfId="0" quotePrefix="1" applyNumberFormat="1" applyFont="1" applyBorder="1" applyAlignment="1">
      <alignment horizontal="center" vertical="center" wrapText="1"/>
    </xf>
    <xf numFmtId="0" fontId="0" fillId="2" borderId="0" xfId="0" applyFill="1" applyBorder="1" applyAlignment="1">
      <alignment horizontal="center"/>
    </xf>
    <xf numFmtId="3" fontId="0" fillId="0" borderId="3" xfId="0" applyNumberFormat="1" applyBorder="1" applyAlignment="1">
      <alignment horizontal="center" vertical="center" wrapText="1"/>
    </xf>
    <xf numFmtId="3" fontId="0" fillId="0" borderId="0" xfId="0" applyNumberFormat="1" applyBorder="1" applyAlignment="1">
      <alignment horizontal="center" vertical="center" wrapText="1"/>
    </xf>
    <xf numFmtId="3" fontId="0" fillId="0" borderId="0" xfId="0" applyNumberFormat="1" applyBorder="1" applyAlignment="1">
      <alignment horizontal="center"/>
    </xf>
    <xf numFmtId="3" fontId="0" fillId="0" borderId="4" xfId="0" applyNumberFormat="1" applyBorder="1" applyAlignment="1">
      <alignment horizontal="center"/>
    </xf>
    <xf numFmtId="3" fontId="0" fillId="0" borderId="15" xfId="0" applyNumberFormat="1" applyBorder="1" applyAlignment="1">
      <alignment horizontal="center"/>
    </xf>
    <xf numFmtId="0" fontId="0" fillId="0" borderId="29" xfId="0" applyBorder="1" applyAlignment="1">
      <alignment horizontal="center" vertical="center" wrapText="1"/>
    </xf>
    <xf numFmtId="0" fontId="0" fillId="3" borderId="23" xfId="0" applyFill="1" applyBorder="1" applyAlignment="1">
      <alignment horizontal="center" vertical="center" wrapText="1"/>
    </xf>
    <xf numFmtId="0" fontId="0" fillId="0" borderId="23" xfId="0" applyBorder="1"/>
    <xf numFmtId="0" fontId="0" fillId="0" borderId="37" xfId="0" applyBorder="1" applyAlignment="1">
      <alignment horizontal="center" vertical="center" wrapText="1"/>
    </xf>
    <xf numFmtId="0" fontId="0" fillId="0" borderId="37" xfId="0" applyBorder="1" applyAlignment="1">
      <alignment vertical="center" wrapText="1"/>
    </xf>
    <xf numFmtId="0" fontId="0" fillId="0" borderId="4" xfId="0" applyFill="1" applyBorder="1" applyAlignment="1">
      <alignment horizontal="center" vertical="center" wrapText="1"/>
    </xf>
    <xf numFmtId="0" fontId="0" fillId="0" borderId="28" xfId="0" applyBorder="1" applyAlignment="1">
      <alignment horizontal="center" vertical="center" wrapText="1"/>
    </xf>
    <xf numFmtId="0" fontId="0" fillId="0" borderId="29" xfId="0" applyFill="1" applyBorder="1" applyAlignment="1">
      <alignment horizontal="center" vertical="center" wrapText="1"/>
    </xf>
    <xf numFmtId="0" fontId="0" fillId="0" borderId="32" xfId="0" quotePrefix="1" applyBorder="1" applyAlignment="1">
      <alignment horizontal="center" vertical="center"/>
    </xf>
    <xf numFmtId="0" fontId="0" fillId="0" borderId="12" xfId="0" quotePrefix="1" applyBorder="1" applyAlignment="1">
      <alignment horizontal="center" vertical="center"/>
    </xf>
    <xf numFmtId="0" fontId="0" fillId="0" borderId="3" xfId="0" applyBorder="1" applyAlignment="1">
      <alignment vertical="top"/>
    </xf>
    <xf numFmtId="0" fontId="1" fillId="0" borderId="0" xfId="0" applyFont="1" applyFill="1" applyBorder="1" applyAlignment="1">
      <alignment vertical="top"/>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3" xfId="0" applyFill="1" applyBorder="1" applyAlignment="1">
      <alignment horizontal="center" vertical="center"/>
    </xf>
    <xf numFmtId="0" fontId="0" fillId="0" borderId="16" xfId="0" applyFill="1" applyBorder="1" applyAlignment="1">
      <alignment horizontal="center" vertical="center" wrapText="1"/>
    </xf>
    <xf numFmtId="0" fontId="0" fillId="0" borderId="12" xfId="0" applyFill="1" applyBorder="1" applyAlignment="1">
      <alignment horizontal="center" vertical="center"/>
    </xf>
    <xf numFmtId="0" fontId="0" fillId="0" borderId="1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6" xfId="0" applyFill="1" applyBorder="1" applyAlignment="1">
      <alignment horizontal="center" vertical="center" wrapText="1"/>
    </xf>
    <xf numFmtId="0" fontId="1" fillId="0" borderId="3" xfId="0" applyFont="1" applyBorder="1" applyAlignment="1">
      <alignment vertical="top"/>
    </xf>
    <xf numFmtId="0" fontId="1" fillId="0" borderId="22" xfId="0" applyFont="1" applyFill="1" applyBorder="1" applyAlignment="1">
      <alignment vertical="top"/>
    </xf>
    <xf numFmtId="0" fontId="0" fillId="0" borderId="22" xfId="0" applyFill="1" applyBorder="1" applyAlignment="1">
      <alignment horizontal="center" vertical="center" wrapText="1"/>
    </xf>
    <xf numFmtId="0" fontId="0" fillId="0" borderId="22" xfId="0" applyFill="1" applyBorder="1" applyAlignment="1">
      <alignment horizontal="center" vertical="center"/>
    </xf>
    <xf numFmtId="0" fontId="0" fillId="0" borderId="0" xfId="0" applyFill="1" applyBorder="1" applyAlignment="1">
      <alignment horizontal="center" vertical="center"/>
    </xf>
    <xf numFmtId="0" fontId="0" fillId="3" borderId="0" xfId="0" applyFill="1" applyBorder="1" applyAlignment="1">
      <alignment horizontal="center" vertical="center" wrapText="1"/>
    </xf>
    <xf numFmtId="0" fontId="1" fillId="0" borderId="3" xfId="0" applyFont="1" applyFill="1" applyBorder="1" applyAlignment="1">
      <alignment vertical="top"/>
    </xf>
    <xf numFmtId="0" fontId="0" fillId="0" borderId="0" xfId="0" applyBorder="1" applyAlignment="1">
      <alignment vertical="center" wrapText="1"/>
    </xf>
    <xf numFmtId="0" fontId="1" fillId="0" borderId="0" xfId="0" applyFont="1" applyFill="1" applyBorder="1" applyAlignment="1">
      <alignment vertical="center"/>
    </xf>
    <xf numFmtId="0" fontId="0" fillId="0" borderId="0" xfId="0" applyFill="1" applyBorder="1"/>
    <xf numFmtId="0" fontId="0" fillId="3" borderId="17" xfId="0" applyFill="1" applyBorder="1" applyAlignment="1">
      <alignment horizontal="center" vertical="center" wrapText="1"/>
    </xf>
    <xf numFmtId="0" fontId="0" fillId="0" borderId="23" xfId="0" applyFill="1" applyBorder="1"/>
    <xf numFmtId="0" fontId="0" fillId="0" borderId="29" xfId="0" applyBorder="1" applyAlignment="1">
      <alignment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2" borderId="11" xfId="0" applyFont="1" applyFill="1" applyBorder="1" applyAlignment="1">
      <alignment horizontal="center"/>
    </xf>
    <xf numFmtId="0" fontId="1" fillId="2" borderId="40" xfId="0" applyFont="1" applyFill="1" applyBorder="1" applyAlignment="1">
      <alignment horizontal="center"/>
    </xf>
    <xf numFmtId="0" fontId="1" fillId="2" borderId="41" xfId="0" applyFont="1" applyFill="1" applyBorder="1" applyAlignment="1">
      <alignment horizontal="center"/>
    </xf>
    <xf numFmtId="0" fontId="0" fillId="0" borderId="38" xfId="0" applyFont="1" applyFill="1" applyBorder="1" applyAlignment="1">
      <alignment horizontal="center" vertical="center"/>
    </xf>
    <xf numFmtId="0" fontId="0" fillId="0" borderId="38" xfId="0" quotePrefix="1" applyFont="1" applyFill="1" applyBorder="1" applyAlignment="1">
      <alignment horizontal="center" vertical="center"/>
    </xf>
    <xf numFmtId="0" fontId="2" fillId="0" borderId="38" xfId="0" applyFont="1" applyFill="1" applyBorder="1" applyAlignment="1">
      <alignment horizontal="center" vertical="center"/>
    </xf>
    <xf numFmtId="164" fontId="2" fillId="0" borderId="38" xfId="0" applyNumberFormat="1" applyFont="1" applyFill="1" applyBorder="1" applyAlignment="1">
      <alignment horizontal="center" vertical="center" wrapText="1"/>
    </xf>
    <xf numFmtId="164" fontId="0" fillId="4" borderId="11" xfId="0" applyNumberFormat="1" applyFill="1" applyBorder="1" applyAlignment="1">
      <alignment horizontal="center" vertical="center"/>
    </xf>
    <xf numFmtId="164" fontId="2" fillId="4" borderId="11" xfId="0" applyNumberFormat="1" applyFont="1" applyFill="1" applyBorder="1" applyAlignment="1">
      <alignment horizontal="center"/>
    </xf>
    <xf numFmtId="0" fontId="2" fillId="4" borderId="11" xfId="0" quotePrefix="1" applyFont="1" applyFill="1" applyBorder="1" applyAlignment="1">
      <alignment horizontal="center"/>
    </xf>
    <xf numFmtId="0" fontId="2" fillId="4" borderId="11" xfId="0" applyFont="1" applyFill="1" applyBorder="1" applyAlignment="1">
      <alignment horizontal="center"/>
    </xf>
    <xf numFmtId="164" fontId="2" fillId="4" borderId="11" xfId="0" quotePrefix="1" applyNumberFormat="1" applyFont="1" applyFill="1" applyBorder="1" applyAlignment="1">
      <alignment horizontal="center"/>
    </xf>
    <xf numFmtId="0" fontId="0" fillId="4" borderId="11" xfId="0" applyFill="1" applyBorder="1" applyAlignment="1">
      <alignment horizontal="center"/>
    </xf>
    <xf numFmtId="0" fontId="1" fillId="0" borderId="33" xfId="0" applyFont="1" applyBorder="1" applyAlignment="1">
      <alignment vertical="top"/>
    </xf>
    <xf numFmtId="0" fontId="0" fillId="0" borderId="11" xfId="0"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0" fillId="0" borderId="11" xfId="0" applyBorder="1" applyAlignment="1">
      <alignment horizontal="center" vertical="center" wrapText="1"/>
    </xf>
    <xf numFmtId="0" fontId="0" fillId="2" borderId="11" xfId="0"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11" xfId="0" applyNumberFormat="1" applyFill="1" applyBorder="1" applyAlignment="1">
      <alignment horizontal="center"/>
    </xf>
    <xf numFmtId="0" fontId="0" fillId="0" borderId="11" xfId="0" applyFill="1" applyBorder="1" applyAlignment="1">
      <alignment horizontal="center"/>
    </xf>
    <xf numFmtId="0" fontId="0" fillId="0" borderId="12" xfId="0" applyNumberFormat="1" applyFill="1" applyBorder="1" applyAlignment="1">
      <alignment horizontal="center"/>
    </xf>
    <xf numFmtId="0" fontId="0" fillId="2" borderId="11" xfId="0" applyFill="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xf>
    <xf numFmtId="0" fontId="0" fillId="2" borderId="11" xfId="0" applyFill="1" applyBorder="1" applyAlignment="1">
      <alignment horizontal="center" vertical="center"/>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3" xfId="0" applyBorder="1" applyAlignment="1">
      <alignment horizontal="center" vertical="center" wrapText="1"/>
    </xf>
    <xf numFmtId="164" fontId="0" fillId="0" borderId="0" xfId="0" applyNumberFormat="1"/>
    <xf numFmtId="0" fontId="1" fillId="0" borderId="33" xfId="0" applyFont="1" applyBorder="1" applyAlignment="1">
      <alignment vertical="top"/>
    </xf>
    <xf numFmtId="0" fontId="0" fillId="0" borderId="11" xfId="0" applyBorder="1" applyAlignment="1">
      <alignment horizontal="center" vertical="center" wrapText="1"/>
    </xf>
    <xf numFmtId="0" fontId="1" fillId="2" borderId="33" xfId="0" applyFont="1" applyFill="1" applyBorder="1" applyAlignment="1">
      <alignment vertical="top"/>
    </xf>
    <xf numFmtId="0" fontId="2" fillId="0" borderId="11" xfId="0" applyFont="1" applyBorder="1" applyAlignment="1">
      <alignment horizontal="center"/>
    </xf>
    <xf numFmtId="0" fontId="2" fillId="0" borderId="11" xfId="0" quotePrefix="1" applyFont="1" applyBorder="1" applyAlignment="1">
      <alignment horizontal="center"/>
    </xf>
    <xf numFmtId="0" fontId="2" fillId="0" borderId="38" xfId="0" quotePrefix="1" applyFont="1" applyFill="1" applyBorder="1" applyAlignment="1">
      <alignment horizontal="center" vertical="center"/>
    </xf>
    <xf numFmtId="3" fontId="2" fillId="0" borderId="4" xfId="0" applyNumberFormat="1" applyFont="1" applyBorder="1" applyAlignment="1">
      <alignment horizontal="center" wrapText="1"/>
    </xf>
    <xf numFmtId="3" fontId="2" fillId="2" borderId="4" xfId="0" applyNumberFormat="1" applyFont="1" applyFill="1" applyBorder="1" applyAlignment="1">
      <alignment horizontal="center" wrapText="1"/>
    </xf>
    <xf numFmtId="164" fontId="0" fillId="0" borderId="11" xfId="0" applyNumberFormat="1" applyBorder="1" applyAlignment="1">
      <alignment horizontal="center" vertical="center"/>
    </xf>
    <xf numFmtId="164" fontId="0" fillId="0" borderId="11" xfId="0" applyNumberFormat="1" applyFill="1" applyBorder="1" applyAlignment="1">
      <alignment horizontal="center" vertical="center"/>
    </xf>
    <xf numFmtId="164" fontId="0" fillId="2" borderId="11" xfId="0" applyNumberForma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0" xfId="0" applyBorder="1" applyAlignment="1">
      <alignment vertical="top"/>
    </xf>
    <xf numFmtId="0" fontId="0" fillId="0" borderId="0" xfId="0" applyBorder="1"/>
    <xf numFmtId="3" fontId="2" fillId="0" borderId="30" xfId="0" applyNumberFormat="1" applyFont="1" applyBorder="1" applyAlignment="1">
      <alignment horizontal="center" wrapText="1"/>
    </xf>
    <xf numFmtId="3" fontId="2" fillId="0" borderId="11" xfId="0" applyNumberFormat="1" applyFont="1" applyBorder="1" applyAlignment="1">
      <alignment horizontal="center" wrapText="1"/>
    </xf>
    <xf numFmtId="3" fontId="2" fillId="0" borderId="0" xfId="0" applyNumberFormat="1" applyFont="1" applyBorder="1" applyAlignment="1">
      <alignment horizontal="center" wrapText="1"/>
    </xf>
    <xf numFmtId="0" fontId="2" fillId="0" borderId="0" xfId="0" applyFont="1"/>
    <xf numFmtId="3" fontId="2" fillId="0" borderId="18" xfId="0" applyNumberFormat="1" applyFont="1" applyBorder="1" applyAlignment="1">
      <alignment horizontal="center" wrapText="1"/>
    </xf>
    <xf numFmtId="3" fontId="2" fillId="0" borderId="19" xfId="0" applyNumberFormat="1" applyFont="1" applyBorder="1" applyAlignment="1">
      <alignment horizontal="center" wrapText="1"/>
    </xf>
    <xf numFmtId="3" fontId="2" fillId="2" borderId="30" xfId="0" applyNumberFormat="1" applyFont="1" applyFill="1" applyBorder="1" applyAlignment="1">
      <alignment horizontal="center" wrapText="1"/>
    </xf>
    <xf numFmtId="3" fontId="2" fillId="2" borderId="11" xfId="0" applyNumberFormat="1" applyFont="1" applyFill="1" applyBorder="1" applyAlignment="1">
      <alignment horizontal="center" wrapText="1"/>
    </xf>
    <xf numFmtId="3" fontId="2" fillId="0" borderId="31" xfId="0" applyNumberFormat="1" applyFont="1" applyBorder="1" applyAlignment="1">
      <alignment horizontal="center" wrapText="1"/>
    </xf>
    <xf numFmtId="3" fontId="2" fillId="0" borderId="12" xfId="0" applyNumberFormat="1" applyFont="1" applyBorder="1" applyAlignment="1">
      <alignment horizontal="center" wrapText="1"/>
    </xf>
    <xf numFmtId="3" fontId="2" fillId="2" borderId="0" xfId="0" applyNumberFormat="1" applyFont="1" applyFill="1" applyBorder="1" applyAlignment="1">
      <alignment horizontal="center" wrapText="1"/>
    </xf>
    <xf numFmtId="3" fontId="2" fillId="0" borderId="9" xfId="0" applyNumberFormat="1" applyFont="1" applyBorder="1" applyAlignment="1">
      <alignment horizontal="center" wrapText="1"/>
    </xf>
    <xf numFmtId="3" fontId="2" fillId="2" borderId="9" xfId="0" applyNumberFormat="1" applyFont="1" applyFill="1" applyBorder="1" applyAlignment="1">
      <alignment horizontal="center" wrapText="1"/>
    </xf>
    <xf numFmtId="3" fontId="2" fillId="0" borderId="32" xfId="0" applyNumberFormat="1" applyFont="1" applyBorder="1" applyAlignment="1">
      <alignment horizontal="center" wrapText="1"/>
    </xf>
    <xf numFmtId="0" fontId="0" fillId="0" borderId="11" xfId="0" applyBorder="1" applyAlignment="1">
      <alignment horizontal="center" vertical="center"/>
    </xf>
    <xf numFmtId="0" fontId="0" fillId="2" borderId="11" xfId="0" applyFill="1" applyBorder="1" applyAlignment="1">
      <alignment horizontal="center" vertical="center"/>
    </xf>
    <xf numFmtId="0" fontId="2" fillId="0" borderId="17" xfId="0" applyFont="1" applyFill="1" applyBorder="1" applyAlignment="1">
      <alignment horizontal="center" vertical="center"/>
    </xf>
    <xf numFmtId="0" fontId="2" fillId="2" borderId="11" xfId="0" quotePrefix="1" applyFont="1" applyFill="1" applyBorder="1" applyAlignment="1">
      <alignment horizontal="center" vertical="center"/>
    </xf>
    <xf numFmtId="3" fontId="0" fillId="2" borderId="3" xfId="0" applyNumberFormat="1" applyFill="1" applyBorder="1" applyAlignment="1">
      <alignment horizontal="center" vertical="center" wrapText="1"/>
    </xf>
    <xf numFmtId="3" fontId="0" fillId="2" borderId="0" xfId="0" applyNumberFormat="1" applyFill="1" applyBorder="1" applyAlignment="1">
      <alignment horizontal="center" vertical="center" wrapText="1"/>
    </xf>
    <xf numFmtId="3" fontId="0" fillId="2" borderId="0" xfId="0" applyNumberFormat="1" applyFill="1" applyBorder="1" applyAlignment="1">
      <alignment horizontal="center"/>
    </xf>
    <xf numFmtId="3" fontId="0" fillId="2" borderId="4" xfId="0" applyNumberFormat="1" applyFill="1" applyBorder="1" applyAlignment="1">
      <alignment horizontal="center"/>
    </xf>
    <xf numFmtId="0" fontId="2" fillId="2" borderId="11" xfId="0" applyFont="1" applyFill="1" applyBorder="1" applyAlignment="1">
      <alignment horizontal="center" vertical="center" wrapText="1"/>
    </xf>
    <xf numFmtId="0" fontId="2" fillId="5" borderId="11" xfId="0" applyFont="1" applyFill="1" applyBorder="1" applyAlignment="1">
      <alignment horizontal="center" vertical="center" wrapText="1"/>
    </xf>
    <xf numFmtId="2" fontId="0" fillId="0" borderId="0" xfId="0" applyNumberFormat="1" applyBorder="1" applyAlignment="1">
      <alignment horizontal="center" vertical="center"/>
    </xf>
    <xf numFmtId="2" fontId="0" fillId="0" borderId="0" xfId="0" applyNumberFormat="1" applyBorder="1" applyAlignment="1">
      <alignment horizontal="center" vertical="center" wrapText="1"/>
    </xf>
    <xf numFmtId="164" fontId="0" fillId="0" borderId="12" xfId="0" applyNumberFormat="1" applyBorder="1" applyAlignment="1">
      <alignment horizontal="center" vertical="center"/>
    </xf>
    <xf numFmtId="164" fontId="2" fillId="2" borderId="0" xfId="0" quotePrefix="1" applyNumberFormat="1" applyFont="1" applyFill="1" applyBorder="1" applyAlignment="1">
      <alignment horizontal="center" vertical="center" wrapText="1"/>
    </xf>
    <xf numFmtId="164" fontId="2" fillId="0" borderId="12" xfId="0" quotePrefix="1" applyNumberFormat="1" applyFont="1" applyBorder="1" applyAlignment="1">
      <alignment horizontal="center" vertical="center" wrapText="1"/>
    </xf>
    <xf numFmtId="3" fontId="2" fillId="0" borderId="21" xfId="0" applyNumberFormat="1" applyFont="1" applyBorder="1" applyAlignment="1">
      <alignment horizontal="center" wrapText="1"/>
    </xf>
    <xf numFmtId="3" fontId="2" fillId="0" borderId="44" xfId="0" applyNumberFormat="1" applyFont="1" applyBorder="1" applyAlignment="1">
      <alignment horizontal="center" wrapText="1"/>
    </xf>
    <xf numFmtId="3" fontId="2" fillId="0" borderId="22" xfId="0" applyNumberFormat="1" applyFont="1" applyBorder="1" applyAlignment="1">
      <alignment horizontal="center" wrapText="1"/>
    </xf>
    <xf numFmtId="0" fontId="1" fillId="0" borderId="3" xfId="0" applyFont="1" applyFill="1" applyBorder="1"/>
    <xf numFmtId="0" fontId="0" fillId="2" borderId="11" xfId="0" applyFill="1" applyBorder="1" applyAlignment="1">
      <alignment horizontal="center" vertical="center"/>
    </xf>
    <xf numFmtId="3" fontId="2" fillId="0" borderId="44" xfId="0" applyNumberFormat="1" applyFont="1" applyFill="1" applyBorder="1" applyAlignment="1">
      <alignment horizontal="center" wrapText="1"/>
    </xf>
    <xf numFmtId="3" fontId="2" fillId="0" borderId="19" xfId="0" applyNumberFormat="1" applyFont="1" applyFill="1" applyBorder="1" applyAlignment="1">
      <alignment horizontal="center" wrapText="1"/>
    </xf>
    <xf numFmtId="3" fontId="2" fillId="0" borderId="4" xfId="0" applyNumberFormat="1" applyFont="1" applyBorder="1" applyAlignment="1">
      <alignment horizontal="center"/>
    </xf>
    <xf numFmtId="0" fontId="0" fillId="0" borderId="11" xfId="0" applyBorder="1" applyAlignment="1">
      <alignment horizontal="center" vertical="center"/>
    </xf>
    <xf numFmtId="3" fontId="2" fillId="6" borderId="4" xfId="0" quotePrefix="1" applyNumberFormat="1" applyFont="1" applyFill="1" applyBorder="1" applyAlignment="1">
      <alignment horizontal="center" wrapText="1"/>
    </xf>
    <xf numFmtId="3" fontId="2" fillId="2" borderId="4" xfId="0" quotePrefix="1" applyNumberFormat="1" applyFont="1" applyFill="1" applyBorder="1" applyAlignment="1">
      <alignment horizontal="center" wrapText="1"/>
    </xf>
    <xf numFmtId="164" fontId="0" fillId="0" borderId="0" xfId="0" applyNumberFormat="1" applyFill="1" applyBorder="1"/>
    <xf numFmtId="0" fontId="2" fillId="0" borderId="38" xfId="0" applyFont="1" applyBorder="1" applyAlignment="1">
      <alignment horizontal="center" vertical="center" wrapText="1"/>
    </xf>
    <xf numFmtId="0" fontId="0" fillId="5" borderId="11" xfId="0" quotePrefix="1" applyFill="1" applyBorder="1" applyAlignment="1">
      <alignment horizontal="center"/>
    </xf>
    <xf numFmtId="0" fontId="0" fillId="5" borderId="11" xfId="0" applyFill="1" applyBorder="1" applyAlignment="1">
      <alignment horizontal="center"/>
    </xf>
    <xf numFmtId="0" fontId="0" fillId="5" borderId="11" xfId="0" quotePrefix="1" applyFill="1" applyBorder="1" applyAlignment="1">
      <alignment horizontal="center" vertical="center" wrapText="1"/>
    </xf>
    <xf numFmtId="3" fontId="0" fillId="0" borderId="5" xfId="0" applyNumberFormat="1" applyBorder="1" applyAlignment="1">
      <alignment horizontal="center" vertical="center" wrapText="1"/>
    </xf>
    <xf numFmtId="3" fontId="0" fillId="0" borderId="32" xfId="0" applyNumberFormat="1" applyBorder="1" applyAlignment="1">
      <alignment horizontal="center"/>
    </xf>
    <xf numFmtId="3" fontId="0" fillId="0" borderId="6" xfId="0" applyNumberFormat="1" applyBorder="1" applyAlignment="1">
      <alignment horizontal="center"/>
    </xf>
    <xf numFmtId="164" fontId="0" fillId="0" borderId="12" xfId="0" applyNumberFormat="1" applyBorder="1" applyAlignment="1">
      <alignment horizontal="center" vertical="center" wrapText="1"/>
    </xf>
    <xf numFmtId="2" fontId="0" fillId="0" borderId="11" xfId="0" applyNumberFormat="1" applyBorder="1" applyAlignment="1">
      <alignment horizontal="center" vertical="center" wrapText="1"/>
    </xf>
    <xf numFmtId="0" fontId="2" fillId="0" borderId="12" xfId="0" applyFont="1" applyBorder="1" applyAlignment="1">
      <alignment horizontal="center"/>
    </xf>
    <xf numFmtId="0" fontId="2" fillId="0" borderId="6" xfId="0" applyFont="1" applyBorder="1" applyAlignment="1">
      <alignment horizontal="center" vertical="center" wrapText="1"/>
    </xf>
    <xf numFmtId="164" fontId="0" fillId="7" borderId="46" xfId="1"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11" xfId="0" quotePrefix="1" applyBorder="1" applyAlignment="1">
      <alignment horizontal="center"/>
    </xf>
    <xf numFmtId="0" fontId="0" fillId="8" borderId="46" xfId="1" applyFont="1" applyFill="1" applyBorder="1" applyAlignment="1">
      <alignment horizontal="center"/>
    </xf>
    <xf numFmtId="0" fontId="1" fillId="0" borderId="42" xfId="0" applyFont="1" applyBorder="1" applyAlignment="1">
      <alignment horizontal="center" vertical="center"/>
    </xf>
    <xf numFmtId="0" fontId="1" fillId="0" borderId="28" xfId="0" applyFont="1" applyBorder="1" applyAlignment="1">
      <alignment horizontal="center" vertical="center"/>
    </xf>
    <xf numFmtId="0" fontId="0" fillId="0" borderId="29" xfId="0" applyBorder="1" applyAlignment="1"/>
    <xf numFmtId="0" fontId="1" fillId="0" borderId="1" xfId="0" applyFont="1" applyBorder="1" applyAlignment="1">
      <alignment horizontal="center" vertical="center"/>
    </xf>
    <xf numFmtId="0" fontId="1" fillId="0" borderId="22" xfId="0" applyFont="1" applyBorder="1" applyAlignment="1">
      <alignment horizontal="center" vertical="center"/>
    </xf>
    <xf numFmtId="0" fontId="0" fillId="0" borderId="21" xfId="0" applyBorder="1" applyAlignment="1"/>
    <xf numFmtId="0" fontId="1" fillId="0" borderId="43" xfId="0" applyFont="1" applyFill="1" applyBorder="1" applyAlignment="1">
      <alignment vertical="top"/>
    </xf>
    <xf numFmtId="0" fontId="1" fillId="0" borderId="33" xfId="0" applyFont="1" applyFill="1" applyBorder="1" applyAlignment="1">
      <alignment vertical="top"/>
    </xf>
    <xf numFmtId="0" fontId="1" fillId="0" borderId="43" xfId="0" applyFont="1" applyBorder="1" applyAlignment="1">
      <alignment vertical="top"/>
    </xf>
    <xf numFmtId="0" fontId="0" fillId="0" borderId="33" xfId="0" applyBorder="1" applyAlignment="1">
      <alignment vertical="top"/>
    </xf>
    <xf numFmtId="0" fontId="0" fillId="0" borderId="34" xfId="0" applyBorder="1" applyAlignment="1">
      <alignment vertical="top"/>
    </xf>
    <xf numFmtId="0" fontId="1" fillId="0" borderId="33" xfId="0" applyFont="1" applyBorder="1" applyAlignment="1">
      <alignment vertical="top"/>
    </xf>
    <xf numFmtId="0" fontId="1" fillId="0" borderId="34" xfId="0" applyFont="1" applyBorder="1" applyAlignment="1">
      <alignment vertical="top"/>
    </xf>
    <xf numFmtId="0" fontId="1" fillId="0" borderId="34" xfId="0" applyFont="1" applyFill="1" applyBorder="1" applyAlignment="1">
      <alignment vertical="top"/>
    </xf>
    <xf numFmtId="0" fontId="0" fillId="0" borderId="33" xfId="0" applyFill="1" applyBorder="1" applyAlignment="1">
      <alignment vertical="top"/>
    </xf>
    <xf numFmtId="0" fontId="0" fillId="0" borderId="34" xfId="0" applyFill="1" applyBorder="1" applyAlignment="1">
      <alignment vertical="top"/>
    </xf>
    <xf numFmtId="0" fontId="0" fillId="0" borderId="33" xfId="0" applyBorder="1"/>
    <xf numFmtId="0" fontId="0" fillId="0" borderId="34" xfId="0" applyBorder="1"/>
    <xf numFmtId="0" fontId="1" fillId="0" borderId="3" xfId="0" applyFont="1" applyBorder="1" applyAlignment="1">
      <alignment horizontal="center"/>
    </xf>
    <xf numFmtId="0" fontId="0" fillId="0" borderId="0" xfId="0" applyBorder="1" applyAlignment="1"/>
    <xf numFmtId="0" fontId="0" fillId="0" borderId="0" xfId="0" applyAlignment="1"/>
    <xf numFmtId="0" fontId="1" fillId="0" borderId="3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32" xfId="0" applyBorder="1" applyAlignment="1">
      <alignment wrapText="1"/>
    </xf>
    <xf numFmtId="0" fontId="0" fillId="0" borderId="32" xfId="0" applyBorder="1" applyAlignment="1"/>
    <xf numFmtId="0" fontId="1" fillId="2" borderId="33" xfId="0" applyFont="1" applyFill="1" applyBorder="1" applyAlignment="1">
      <alignment vertical="top"/>
    </xf>
    <xf numFmtId="0" fontId="1" fillId="0" borderId="5" xfId="0" applyFont="1" applyBorder="1" applyAlignment="1">
      <alignment horizontal="center"/>
    </xf>
    <xf numFmtId="0" fontId="1" fillId="0" borderId="44" xfId="0" applyFont="1" applyBorder="1" applyAlignment="1">
      <alignment horizontal="center"/>
    </xf>
    <xf numFmtId="0" fontId="1" fillId="0" borderId="22" xfId="0" applyFont="1" applyBorder="1" applyAlignment="1">
      <alignment horizontal="center"/>
    </xf>
    <xf numFmtId="0" fontId="1" fillId="0" borderId="21" xfId="0" applyFont="1" applyBorder="1" applyAlignment="1">
      <alignment horizontal="center"/>
    </xf>
    <xf numFmtId="0" fontId="1" fillId="0" borderId="32" xfId="0" applyFont="1" applyBorder="1" applyAlignment="1">
      <alignment horizont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2" borderId="11" xfId="0" applyFill="1" applyBorder="1" applyAlignment="1">
      <alignment horizontal="center" vertical="center"/>
    </xf>
    <xf numFmtId="0" fontId="1" fillId="0" borderId="1" xfId="0" applyFont="1"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1" fillId="0" borderId="4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cellXfs>
  <cellStyles count="2">
    <cellStyle name="Excel Built-in Normal" xfId="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11"/>
  <sheetViews>
    <sheetView zoomScale="85" workbookViewId="0">
      <selection activeCell="N18" sqref="N18"/>
    </sheetView>
  </sheetViews>
  <sheetFormatPr baseColWidth="10" defaultColWidth="8.83203125" defaultRowHeight="12"/>
  <cols>
    <col min="1" max="1" width="13.33203125" bestFit="1" customWidth="1"/>
    <col min="5" max="5" width="10.5" customWidth="1"/>
    <col min="7" max="7" width="13.33203125" customWidth="1"/>
    <col min="8" max="8" width="11.1640625" customWidth="1"/>
    <col min="9" max="9" width="14.33203125" customWidth="1"/>
    <col min="10" max="10" width="13" customWidth="1"/>
  </cols>
  <sheetData>
    <row r="1" spans="1:11">
      <c r="A1" s="1"/>
      <c r="B1" s="289" t="s">
        <v>661</v>
      </c>
      <c r="C1" s="290"/>
      <c r="D1" s="290"/>
      <c r="E1" s="290"/>
      <c r="F1" s="290"/>
      <c r="G1" s="290"/>
      <c r="H1" s="290"/>
      <c r="I1" s="290"/>
      <c r="J1" s="291"/>
    </row>
    <row r="2" spans="1:11" ht="37" thickBot="1">
      <c r="A2" s="9" t="s">
        <v>646</v>
      </c>
      <c r="B2" s="10" t="s">
        <v>657</v>
      </c>
      <c r="C2" s="14" t="s">
        <v>654</v>
      </c>
      <c r="D2" s="14" t="s">
        <v>655</v>
      </c>
      <c r="E2" s="14" t="s">
        <v>637</v>
      </c>
      <c r="F2" s="14" t="s">
        <v>656</v>
      </c>
      <c r="G2" s="14" t="s">
        <v>658</v>
      </c>
      <c r="H2" s="14" t="s">
        <v>659</v>
      </c>
      <c r="I2" s="2" t="s">
        <v>660</v>
      </c>
      <c r="J2" s="14" t="s">
        <v>683</v>
      </c>
      <c r="K2" s="204" t="s">
        <v>345</v>
      </c>
    </row>
    <row r="3" spans="1:11" ht="13.5" thickTop="1">
      <c r="A3" s="3" t="s">
        <v>647</v>
      </c>
      <c r="B3" s="11">
        <v>35200</v>
      </c>
      <c r="C3" s="15">
        <v>58</v>
      </c>
      <c r="D3" s="15">
        <v>164</v>
      </c>
      <c r="E3" s="15">
        <v>76</v>
      </c>
      <c r="F3" s="15">
        <v>52</v>
      </c>
      <c r="G3" s="15">
        <v>140</v>
      </c>
      <c r="H3" s="15">
        <v>3797</v>
      </c>
      <c r="I3" s="4">
        <v>12</v>
      </c>
      <c r="J3" s="39">
        <v>1.9</v>
      </c>
      <c r="K3" s="205">
        <v>1954</v>
      </c>
    </row>
    <row r="4" spans="1:11">
      <c r="A4" s="5" t="s">
        <v>648</v>
      </c>
      <c r="B4" s="12">
        <v>4800</v>
      </c>
      <c r="C4" s="16">
        <v>50</v>
      </c>
      <c r="D4" s="16">
        <v>121</v>
      </c>
      <c r="E4" s="16">
        <v>50</v>
      </c>
      <c r="F4" s="16">
        <v>100</v>
      </c>
      <c r="G4" s="16">
        <v>21</v>
      </c>
      <c r="H4" s="16">
        <v>3575</v>
      </c>
      <c r="I4" s="6">
        <v>2</v>
      </c>
      <c r="J4" s="40">
        <v>1</v>
      </c>
      <c r="K4" s="40">
        <v>1918</v>
      </c>
    </row>
    <row r="5" spans="1:11">
      <c r="A5" s="3" t="s">
        <v>649</v>
      </c>
      <c r="B5" s="11">
        <v>17800</v>
      </c>
      <c r="C5" s="15">
        <v>85</v>
      </c>
      <c r="D5" s="15">
        <v>182</v>
      </c>
      <c r="E5" s="15">
        <v>75</v>
      </c>
      <c r="F5" s="15">
        <v>58</v>
      </c>
      <c r="G5" s="15">
        <v>591</v>
      </c>
      <c r="H5" s="15">
        <v>2933</v>
      </c>
      <c r="I5" s="4">
        <v>12</v>
      </c>
      <c r="J5" s="39">
        <v>3.8</v>
      </c>
      <c r="K5" s="205">
        <v>1956</v>
      </c>
    </row>
    <row r="6" spans="1:11">
      <c r="A6" s="5" t="s">
        <v>652</v>
      </c>
      <c r="B6" s="12">
        <v>246000</v>
      </c>
      <c r="C6" s="16"/>
      <c r="D6" s="16">
        <v>220</v>
      </c>
      <c r="E6" s="105">
        <v>1520</v>
      </c>
      <c r="F6" s="16">
        <v>68</v>
      </c>
      <c r="G6" s="16"/>
      <c r="H6" s="16">
        <v>2250</v>
      </c>
      <c r="I6" s="6">
        <v>9.1999999999999993</v>
      </c>
      <c r="J6" s="40">
        <v>3.5</v>
      </c>
      <c r="K6" s="40">
        <v>1940</v>
      </c>
    </row>
    <row r="7" spans="1:11">
      <c r="A7" s="3" t="s">
        <v>650</v>
      </c>
      <c r="B7" s="11">
        <v>5757</v>
      </c>
      <c r="C7" s="15">
        <v>27</v>
      </c>
      <c r="D7" s="15">
        <v>50</v>
      </c>
      <c r="E7" s="15">
        <v>65</v>
      </c>
      <c r="F7" s="15">
        <v>66</v>
      </c>
      <c r="G7" s="15">
        <v>127</v>
      </c>
      <c r="H7" s="15">
        <v>2588</v>
      </c>
      <c r="I7" s="115">
        <v>21.1</v>
      </c>
      <c r="J7" s="116">
        <f>100/60</f>
        <v>1.6666666666666667</v>
      </c>
      <c r="K7" s="206">
        <v>1939</v>
      </c>
    </row>
    <row r="8" spans="1:11">
      <c r="A8" s="5" t="s">
        <v>651</v>
      </c>
      <c r="B8" s="12">
        <v>4320</v>
      </c>
      <c r="C8" s="16">
        <v>14.22</v>
      </c>
      <c r="D8" s="16">
        <v>50</v>
      </c>
      <c r="E8" s="16">
        <v>30</v>
      </c>
      <c r="F8" s="16">
        <v>90</v>
      </c>
      <c r="G8" s="16">
        <v>610</v>
      </c>
      <c r="H8" s="16">
        <v>2217</v>
      </c>
      <c r="I8" s="6">
        <v>8.36</v>
      </c>
      <c r="J8" s="117">
        <f>100/26</f>
        <v>3.8461538461538463</v>
      </c>
      <c r="K8" s="6">
        <v>1915</v>
      </c>
    </row>
    <row r="9" spans="1:11">
      <c r="A9" s="3" t="s">
        <v>689</v>
      </c>
      <c r="B9" s="11">
        <v>12598</v>
      </c>
      <c r="C9" s="15">
        <v>237</v>
      </c>
      <c r="D9" s="15">
        <v>474</v>
      </c>
      <c r="E9" s="15">
        <v>195</v>
      </c>
      <c r="F9" s="15">
        <v>39</v>
      </c>
      <c r="G9" s="15">
        <v>164</v>
      </c>
      <c r="H9" s="15">
        <v>3640</v>
      </c>
      <c r="I9" s="4" t="s">
        <v>521</v>
      </c>
      <c r="J9" s="39">
        <v>2</v>
      </c>
      <c r="K9" s="205">
        <v>1967</v>
      </c>
    </row>
    <row r="10" spans="1:11">
      <c r="A10" s="5" t="s">
        <v>653</v>
      </c>
      <c r="B10" s="13">
        <v>768</v>
      </c>
      <c r="C10" s="16"/>
      <c r="D10" s="16">
        <v>65</v>
      </c>
      <c r="E10" s="16">
        <v>7.79</v>
      </c>
      <c r="F10" s="16">
        <v>76</v>
      </c>
      <c r="G10" s="16"/>
      <c r="H10" s="16">
        <v>4244</v>
      </c>
      <c r="I10" s="6"/>
      <c r="J10" s="40"/>
      <c r="K10" s="6">
        <v>1937</v>
      </c>
    </row>
    <row r="11" spans="1:11">
      <c r="A11" s="7" t="s">
        <v>29</v>
      </c>
      <c r="B11" s="137">
        <v>5500</v>
      </c>
      <c r="C11" s="17">
        <v>19</v>
      </c>
      <c r="D11" s="17">
        <v>45</v>
      </c>
      <c r="E11" s="17">
        <v>15.6</v>
      </c>
      <c r="F11" s="17">
        <v>104</v>
      </c>
      <c r="G11" s="17" t="s">
        <v>546</v>
      </c>
      <c r="H11" s="17">
        <v>3815</v>
      </c>
      <c r="I11" s="8">
        <v>8</v>
      </c>
      <c r="J11" s="41">
        <v>2.7</v>
      </c>
      <c r="K11" s="207">
        <v>1910</v>
      </c>
    </row>
  </sheetData>
  <mergeCells count="1">
    <mergeCell ref="B1:J1"/>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11"/>
  <sheetViews>
    <sheetView zoomScale="85" workbookViewId="0">
      <selection activeCell="D5" sqref="D5"/>
    </sheetView>
  </sheetViews>
  <sheetFormatPr baseColWidth="10" defaultColWidth="8.83203125" defaultRowHeight="12"/>
  <cols>
    <col min="1" max="1" width="13.5" bestFit="1" customWidth="1"/>
    <col min="2" max="2" width="14.5" customWidth="1"/>
    <col min="3" max="3" width="19" customWidth="1"/>
    <col min="4" max="4" width="11.33203125" customWidth="1"/>
    <col min="5" max="5" width="19" customWidth="1"/>
    <col min="6" max="6" width="16.5" customWidth="1"/>
    <col min="7" max="7" width="32.6640625" customWidth="1"/>
  </cols>
  <sheetData>
    <row r="1" spans="1:7">
      <c r="A1" s="1"/>
      <c r="B1" s="331" t="s">
        <v>705</v>
      </c>
      <c r="C1" s="332"/>
      <c r="D1" s="332"/>
      <c r="E1" s="332"/>
      <c r="F1" s="332"/>
      <c r="G1" s="333"/>
    </row>
    <row r="2" spans="1:7" s="47" customFormat="1" ht="37" thickBot="1">
      <c r="A2" s="23" t="s">
        <v>646</v>
      </c>
      <c r="B2" s="14" t="s">
        <v>694</v>
      </c>
      <c r="C2" s="37" t="s">
        <v>690</v>
      </c>
      <c r="D2" s="14" t="s">
        <v>691</v>
      </c>
      <c r="E2" s="37" t="s">
        <v>692</v>
      </c>
      <c r="F2" s="14" t="s">
        <v>693</v>
      </c>
      <c r="G2" s="18" t="s">
        <v>704</v>
      </c>
    </row>
    <row r="3" spans="1:7" ht="49" thickTop="1">
      <c r="A3" s="20" t="s">
        <v>647</v>
      </c>
      <c r="B3" s="214" t="s">
        <v>348</v>
      </c>
      <c r="C3" s="73" t="s">
        <v>349</v>
      </c>
      <c r="D3" s="214" t="s">
        <v>350</v>
      </c>
      <c r="E3" s="62" t="s">
        <v>695</v>
      </c>
      <c r="F3" s="214" t="s">
        <v>175</v>
      </c>
      <c r="G3" s="215" t="s">
        <v>176</v>
      </c>
    </row>
    <row r="4" spans="1:7" ht="48">
      <c r="A4" s="21" t="s">
        <v>648</v>
      </c>
      <c r="B4" s="28" t="s">
        <v>348</v>
      </c>
      <c r="C4" s="64" t="s">
        <v>9</v>
      </c>
      <c r="D4" s="255" t="s">
        <v>52</v>
      </c>
      <c r="E4" s="64" t="s">
        <v>636</v>
      </c>
      <c r="F4" s="255" t="s">
        <v>50</v>
      </c>
      <c r="G4" s="286" t="s">
        <v>51</v>
      </c>
    </row>
    <row r="5" spans="1:7" ht="36">
      <c r="A5" s="20" t="s">
        <v>649</v>
      </c>
      <c r="B5" s="214" t="s">
        <v>695</v>
      </c>
      <c r="C5" s="62"/>
      <c r="D5" s="214" t="s">
        <v>272</v>
      </c>
      <c r="E5" s="62"/>
      <c r="F5" s="230"/>
      <c r="G5" s="215" t="s">
        <v>39</v>
      </c>
    </row>
    <row r="6" spans="1:7" ht="36">
      <c r="A6" s="21" t="s">
        <v>652</v>
      </c>
      <c r="B6" s="255" t="s">
        <v>84</v>
      </c>
      <c r="C6" s="77" t="s">
        <v>85</v>
      </c>
      <c r="D6" s="256" t="s">
        <v>86</v>
      </c>
      <c r="E6" s="77" t="s">
        <v>87</v>
      </c>
      <c r="F6" s="255" t="s">
        <v>88</v>
      </c>
      <c r="G6" s="208" t="s">
        <v>587</v>
      </c>
    </row>
    <row r="7" spans="1:7" ht="48">
      <c r="A7" s="20" t="s">
        <v>650</v>
      </c>
      <c r="B7" s="209" t="s">
        <v>514</v>
      </c>
      <c r="C7" s="62" t="s">
        <v>695</v>
      </c>
      <c r="D7" s="209" t="s">
        <v>515</v>
      </c>
      <c r="E7" s="62" t="s">
        <v>695</v>
      </c>
      <c r="F7" s="209" t="s">
        <v>516</v>
      </c>
      <c r="G7" s="19" t="s">
        <v>517</v>
      </c>
    </row>
    <row r="8" spans="1:7" ht="36">
      <c r="A8" s="21" t="s">
        <v>651</v>
      </c>
      <c r="B8" s="208" t="s">
        <v>514</v>
      </c>
      <c r="C8" s="64" t="s">
        <v>695</v>
      </c>
      <c r="D8" s="208" t="s">
        <v>518</v>
      </c>
      <c r="E8" s="64" t="s">
        <v>695</v>
      </c>
      <c r="F8" s="208" t="s">
        <v>519</v>
      </c>
      <c r="G8" s="29" t="s">
        <v>520</v>
      </c>
    </row>
    <row r="9" spans="1:7" ht="192">
      <c r="A9" s="20" t="s">
        <v>689</v>
      </c>
      <c r="B9" s="198" t="s">
        <v>331</v>
      </c>
      <c r="C9" s="62" t="s">
        <v>332</v>
      </c>
      <c r="D9" s="198" t="s">
        <v>330</v>
      </c>
      <c r="E9" s="62" t="s">
        <v>695</v>
      </c>
      <c r="F9" s="26" t="s">
        <v>695</v>
      </c>
      <c r="G9" s="19" t="s">
        <v>329</v>
      </c>
    </row>
    <row r="10" spans="1:7" ht="48">
      <c r="A10" s="21" t="s">
        <v>653</v>
      </c>
      <c r="B10" s="208" t="s">
        <v>695</v>
      </c>
      <c r="C10" s="64" t="s">
        <v>6</v>
      </c>
      <c r="D10" s="208" t="s">
        <v>7</v>
      </c>
      <c r="E10" s="64" t="s">
        <v>695</v>
      </c>
      <c r="F10" s="208" t="s">
        <v>695</v>
      </c>
      <c r="G10" s="29" t="s">
        <v>8</v>
      </c>
    </row>
    <row r="11" spans="1:7" ht="48">
      <c r="A11" s="22" t="s">
        <v>29</v>
      </c>
      <c r="B11" s="27" t="s">
        <v>695</v>
      </c>
      <c r="C11" s="63" t="s">
        <v>695</v>
      </c>
      <c r="D11" s="27" t="s">
        <v>273</v>
      </c>
      <c r="E11" s="63" t="s">
        <v>695</v>
      </c>
      <c r="F11" s="27"/>
      <c r="G11" s="284" t="s">
        <v>38</v>
      </c>
    </row>
  </sheetData>
  <mergeCells count="1">
    <mergeCell ref="B1:G1"/>
  </mergeCells>
  <phoneticPr fontId="0" type="noConversion"/>
  <pageMargins left="0.5" right="0.5" top="0.5" bottom="0.5"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75"/>
  <sheetViews>
    <sheetView topLeftCell="A10" zoomScale="85" workbookViewId="0">
      <selection activeCell="N72" sqref="N72"/>
    </sheetView>
  </sheetViews>
  <sheetFormatPr baseColWidth="10" defaultColWidth="8.83203125" defaultRowHeight="12"/>
  <cols>
    <col min="1" max="1" width="13.33203125" bestFit="1" customWidth="1"/>
    <col min="2" max="2" width="12.33203125" customWidth="1"/>
    <col min="3" max="3" width="10.6640625" bestFit="1" customWidth="1"/>
    <col min="4" max="4" width="11.5" customWidth="1"/>
    <col min="5" max="5" width="16.5" bestFit="1" customWidth="1"/>
    <col min="6" max="6" width="11.6640625" customWidth="1"/>
    <col min="7" max="7" width="14.33203125" customWidth="1"/>
    <col min="8" max="8" width="26.83203125" customWidth="1"/>
  </cols>
  <sheetData>
    <row r="1" spans="1:8">
      <c r="A1" s="1"/>
      <c r="B1" s="292" t="s">
        <v>696</v>
      </c>
      <c r="C1" s="293"/>
      <c r="D1" s="293"/>
      <c r="E1" s="293"/>
      <c r="F1" s="293"/>
      <c r="G1" s="293"/>
      <c r="H1" s="294"/>
    </row>
    <row r="2" spans="1:8" ht="37" thickBot="1">
      <c r="A2" s="23" t="s">
        <v>646</v>
      </c>
      <c r="B2" s="10" t="s">
        <v>662</v>
      </c>
      <c r="C2" s="18" t="s">
        <v>670</v>
      </c>
      <c r="D2" s="18" t="s">
        <v>668</v>
      </c>
      <c r="E2" s="14" t="s">
        <v>663</v>
      </c>
      <c r="F2" s="18" t="s">
        <v>664</v>
      </c>
      <c r="G2" s="18" t="s">
        <v>701</v>
      </c>
      <c r="H2" s="14" t="s">
        <v>675</v>
      </c>
    </row>
    <row r="3" spans="1:8" ht="37" thickTop="1">
      <c r="A3" s="297" t="s">
        <v>647</v>
      </c>
      <c r="B3" s="54" t="s">
        <v>665</v>
      </c>
      <c r="C3" s="55" t="s">
        <v>678</v>
      </c>
      <c r="D3" s="55" t="s">
        <v>669</v>
      </c>
      <c r="E3" s="53" t="s">
        <v>666</v>
      </c>
      <c r="F3" s="55" t="s">
        <v>667</v>
      </c>
      <c r="G3" s="55" t="s">
        <v>702</v>
      </c>
      <c r="H3" s="53" t="s">
        <v>697</v>
      </c>
    </row>
    <row r="4" spans="1:8" ht="36">
      <c r="A4" s="305"/>
      <c r="B4" s="31" t="s">
        <v>665</v>
      </c>
      <c r="C4" s="32" t="s">
        <v>678</v>
      </c>
      <c r="D4" s="32" t="s">
        <v>669</v>
      </c>
      <c r="E4" s="32" t="s">
        <v>679</v>
      </c>
      <c r="F4" s="32" t="s">
        <v>667</v>
      </c>
      <c r="G4" s="32" t="s">
        <v>702</v>
      </c>
      <c r="H4" s="35" t="s">
        <v>706</v>
      </c>
    </row>
    <row r="5" spans="1:8" ht="24">
      <c r="A5" s="305"/>
      <c r="B5" s="25" t="s">
        <v>671</v>
      </c>
      <c r="C5" s="27" t="s">
        <v>672</v>
      </c>
      <c r="D5" s="27" t="s">
        <v>673</v>
      </c>
      <c r="E5" s="27" t="s">
        <v>674</v>
      </c>
      <c r="F5" s="27" t="s">
        <v>667</v>
      </c>
      <c r="G5" s="27" t="s">
        <v>703</v>
      </c>
      <c r="H5" s="183" t="s">
        <v>14</v>
      </c>
    </row>
    <row r="6" spans="1:8">
      <c r="A6" s="305"/>
      <c r="B6" s="145" t="s">
        <v>569</v>
      </c>
      <c r="C6" s="35" t="s">
        <v>570</v>
      </c>
      <c r="D6" s="35" t="s">
        <v>571</v>
      </c>
      <c r="E6" s="180" t="s">
        <v>674</v>
      </c>
      <c r="F6" s="35" t="s">
        <v>667</v>
      </c>
      <c r="G6" s="35" t="s">
        <v>702</v>
      </c>
      <c r="H6" s="158" t="s">
        <v>333</v>
      </c>
    </row>
    <row r="7" spans="1:8">
      <c r="A7" s="305"/>
      <c r="B7" s="33" t="s">
        <v>684</v>
      </c>
      <c r="C7" s="42" t="s">
        <v>685</v>
      </c>
      <c r="D7" s="42" t="s">
        <v>688</v>
      </c>
      <c r="E7" s="34" t="s">
        <v>686</v>
      </c>
      <c r="F7" s="42" t="s">
        <v>667</v>
      </c>
      <c r="G7" s="42" t="s">
        <v>702</v>
      </c>
      <c r="H7" s="43" t="s">
        <v>687</v>
      </c>
    </row>
    <row r="8" spans="1:8" ht="24">
      <c r="A8" s="306"/>
      <c r="B8" s="56" t="s">
        <v>700</v>
      </c>
      <c r="C8" s="32"/>
      <c r="D8" s="32"/>
      <c r="E8" s="32" t="s">
        <v>698</v>
      </c>
      <c r="F8" s="32" t="s">
        <v>667</v>
      </c>
      <c r="G8" s="32" t="s">
        <v>702</v>
      </c>
      <c r="H8" s="32" t="s">
        <v>699</v>
      </c>
    </row>
    <row r="9" spans="1:8">
      <c r="A9" s="148"/>
      <c r="B9" s="62"/>
      <c r="C9" s="62"/>
      <c r="D9" s="62"/>
      <c r="E9" s="62"/>
      <c r="F9" s="62"/>
      <c r="G9" s="62"/>
      <c r="H9" s="62"/>
    </row>
    <row r="10" spans="1:8">
      <c r="A10" s="148"/>
      <c r="B10" s="63"/>
      <c r="C10" s="63"/>
      <c r="D10" s="63"/>
      <c r="E10" s="63"/>
      <c r="F10" s="63"/>
      <c r="G10" s="63"/>
      <c r="H10" s="63"/>
    </row>
    <row r="11" spans="1:8">
      <c r="A11" s="1"/>
      <c r="B11" s="292" t="s">
        <v>696</v>
      </c>
      <c r="C11" s="293"/>
      <c r="D11" s="293"/>
      <c r="E11" s="293"/>
      <c r="F11" s="293"/>
      <c r="G11" s="293"/>
      <c r="H11" s="294"/>
    </row>
    <row r="12" spans="1:8" ht="37" thickBot="1">
      <c r="A12" s="23" t="s">
        <v>646</v>
      </c>
      <c r="B12" s="10" t="s">
        <v>662</v>
      </c>
      <c r="C12" s="18" t="s">
        <v>670</v>
      </c>
      <c r="D12" s="18" t="s">
        <v>668</v>
      </c>
      <c r="E12" s="14" t="s">
        <v>663</v>
      </c>
      <c r="F12" s="18" t="s">
        <v>664</v>
      </c>
      <c r="G12" s="18" t="s">
        <v>701</v>
      </c>
      <c r="H12" s="14" t="s">
        <v>675</v>
      </c>
    </row>
    <row r="13" spans="1:8" ht="13.5" thickTop="1">
      <c r="A13" s="295" t="s">
        <v>648</v>
      </c>
      <c r="B13" s="151" t="s">
        <v>565</v>
      </c>
      <c r="C13" s="152" t="s">
        <v>566</v>
      </c>
      <c r="D13" s="152" t="s">
        <v>567</v>
      </c>
      <c r="E13" s="152" t="s">
        <v>674</v>
      </c>
      <c r="F13" s="152" t="s">
        <v>667</v>
      </c>
      <c r="G13" s="152" t="s">
        <v>702</v>
      </c>
      <c r="H13" s="153" t="s">
        <v>592</v>
      </c>
    </row>
    <row r="14" spans="1:8" ht="24">
      <c r="A14" s="296"/>
      <c r="B14" s="154" t="s">
        <v>676</v>
      </c>
      <c r="C14" s="35"/>
      <c r="D14" s="35"/>
      <c r="E14" s="35" t="s">
        <v>593</v>
      </c>
      <c r="F14" s="35" t="s">
        <v>586</v>
      </c>
      <c r="G14" s="35" t="s">
        <v>703</v>
      </c>
      <c r="H14" s="155" t="s">
        <v>592</v>
      </c>
    </row>
    <row r="15" spans="1:8" ht="24">
      <c r="A15" s="296"/>
      <c r="B15" s="156" t="s">
        <v>665</v>
      </c>
      <c r="C15" s="157" t="s">
        <v>678</v>
      </c>
      <c r="D15" s="157" t="s">
        <v>669</v>
      </c>
      <c r="E15" s="30" t="s">
        <v>594</v>
      </c>
      <c r="F15" s="157" t="s">
        <v>667</v>
      </c>
      <c r="G15" s="157" t="s">
        <v>702</v>
      </c>
      <c r="H15" s="30" t="s">
        <v>595</v>
      </c>
    </row>
    <row r="16" spans="1:8" ht="24">
      <c r="A16" s="296"/>
      <c r="B16" s="154" t="s">
        <v>665</v>
      </c>
      <c r="C16" s="35" t="s">
        <v>678</v>
      </c>
      <c r="D16" s="35" t="s">
        <v>669</v>
      </c>
      <c r="E16" s="35" t="s">
        <v>596</v>
      </c>
      <c r="F16" s="35" t="s">
        <v>667</v>
      </c>
      <c r="G16" s="35" t="s">
        <v>702</v>
      </c>
      <c r="H16" s="30" t="s">
        <v>595</v>
      </c>
    </row>
    <row r="17" spans="1:8" ht="24">
      <c r="A17" s="296"/>
      <c r="B17" s="154" t="s">
        <v>579</v>
      </c>
      <c r="C17" s="35" t="s">
        <v>597</v>
      </c>
      <c r="D17" s="35" t="s">
        <v>581</v>
      </c>
      <c r="E17" s="35" t="s">
        <v>598</v>
      </c>
      <c r="F17" s="35" t="s">
        <v>667</v>
      </c>
      <c r="G17" s="35" t="s">
        <v>702</v>
      </c>
      <c r="H17" s="35" t="s">
        <v>13</v>
      </c>
    </row>
    <row r="18" spans="1:8">
      <c r="A18" s="296"/>
      <c r="B18" s="159" t="s">
        <v>684</v>
      </c>
      <c r="C18" s="43" t="s">
        <v>685</v>
      </c>
      <c r="D18" s="43" t="s">
        <v>688</v>
      </c>
      <c r="E18" s="160" t="s">
        <v>686</v>
      </c>
      <c r="F18" s="43" t="s">
        <v>667</v>
      </c>
      <c r="G18" s="43" t="s">
        <v>702</v>
      </c>
      <c r="H18" s="43" t="s">
        <v>599</v>
      </c>
    </row>
    <row r="19" spans="1:8" ht="24">
      <c r="A19" s="302"/>
      <c r="B19" s="161" t="s">
        <v>700</v>
      </c>
      <c r="C19" s="35"/>
      <c r="D19" s="35"/>
      <c r="E19" s="35" t="s">
        <v>698</v>
      </c>
      <c r="F19" s="35" t="s">
        <v>667</v>
      </c>
      <c r="G19" s="35" t="s">
        <v>702</v>
      </c>
      <c r="H19" s="35" t="s">
        <v>699</v>
      </c>
    </row>
    <row r="20" spans="1:8">
      <c r="A20" s="149"/>
      <c r="B20" s="150"/>
      <c r="C20" s="150"/>
      <c r="D20" s="150"/>
      <c r="E20" s="150"/>
      <c r="F20" s="150"/>
      <c r="G20" s="150"/>
      <c r="H20" s="150"/>
    </row>
    <row r="21" spans="1:8">
      <c r="A21" s="149"/>
      <c r="B21" s="150"/>
      <c r="C21" s="150"/>
      <c r="D21" s="150"/>
      <c r="E21" s="150"/>
      <c r="F21" s="150"/>
      <c r="G21" s="150"/>
      <c r="H21" s="150"/>
    </row>
    <row r="22" spans="1:8">
      <c r="A22" s="1"/>
      <c r="B22" s="292" t="s">
        <v>696</v>
      </c>
      <c r="C22" s="293"/>
      <c r="D22" s="293"/>
      <c r="E22" s="293"/>
      <c r="F22" s="293"/>
      <c r="G22" s="293"/>
      <c r="H22" s="294"/>
    </row>
    <row r="23" spans="1:8" ht="37" thickBot="1">
      <c r="A23" s="23" t="s">
        <v>646</v>
      </c>
      <c r="B23" s="10" t="s">
        <v>662</v>
      </c>
      <c r="C23" s="18" t="s">
        <v>670</v>
      </c>
      <c r="D23" s="18" t="s">
        <v>668</v>
      </c>
      <c r="E23" s="14" t="s">
        <v>663</v>
      </c>
      <c r="F23" s="18" t="s">
        <v>664</v>
      </c>
      <c r="G23" s="18" t="s">
        <v>701</v>
      </c>
      <c r="H23" s="14" t="s">
        <v>675</v>
      </c>
    </row>
    <row r="24" spans="1:8" ht="25" thickTop="1">
      <c r="A24" s="297" t="s">
        <v>649</v>
      </c>
      <c r="B24" s="126" t="s">
        <v>665</v>
      </c>
      <c r="C24" s="141" t="s">
        <v>678</v>
      </c>
      <c r="D24" s="141" t="s">
        <v>669</v>
      </c>
      <c r="E24" s="127" t="s">
        <v>666</v>
      </c>
      <c r="F24" s="141" t="s">
        <v>667</v>
      </c>
      <c r="G24" s="141" t="s">
        <v>702</v>
      </c>
      <c r="H24" s="141" t="s">
        <v>547</v>
      </c>
    </row>
    <row r="25" spans="1:8" ht="24">
      <c r="A25" s="300"/>
      <c r="B25" s="31" t="s">
        <v>565</v>
      </c>
      <c r="C25" s="138" t="s">
        <v>548</v>
      </c>
      <c r="D25" s="138" t="s">
        <v>549</v>
      </c>
      <c r="E25" s="32" t="s">
        <v>568</v>
      </c>
      <c r="F25" s="138" t="s">
        <v>351</v>
      </c>
      <c r="G25" s="138" t="s">
        <v>703</v>
      </c>
      <c r="H25" s="138" t="s">
        <v>352</v>
      </c>
    </row>
    <row r="26" spans="1:8" ht="24">
      <c r="A26" s="300"/>
      <c r="B26" s="24" t="s">
        <v>676</v>
      </c>
      <c r="C26" s="19"/>
      <c r="D26" s="19"/>
      <c r="E26" s="26" t="s">
        <v>568</v>
      </c>
      <c r="F26" s="19" t="s">
        <v>351</v>
      </c>
      <c r="G26" s="19" t="s">
        <v>703</v>
      </c>
      <c r="H26" s="19" t="s">
        <v>677</v>
      </c>
    </row>
    <row r="27" spans="1:8">
      <c r="A27" s="300"/>
      <c r="B27" s="31" t="s">
        <v>684</v>
      </c>
      <c r="C27" s="138" t="s">
        <v>685</v>
      </c>
      <c r="D27" s="138" t="s">
        <v>688</v>
      </c>
      <c r="E27" s="32" t="s">
        <v>686</v>
      </c>
      <c r="F27" s="138" t="s">
        <v>667</v>
      </c>
      <c r="G27" s="138" t="s">
        <v>702</v>
      </c>
      <c r="H27" s="138" t="s">
        <v>687</v>
      </c>
    </row>
    <row r="28" spans="1:8" ht="24">
      <c r="A28" s="300"/>
      <c r="B28" s="24" t="s">
        <v>579</v>
      </c>
      <c r="C28" s="19" t="s">
        <v>353</v>
      </c>
      <c r="D28" s="19" t="s">
        <v>688</v>
      </c>
      <c r="E28" s="26" t="s">
        <v>354</v>
      </c>
      <c r="F28" s="19" t="s">
        <v>355</v>
      </c>
      <c r="G28" s="19" t="s">
        <v>702</v>
      </c>
      <c r="H28" s="19" t="s">
        <v>356</v>
      </c>
    </row>
    <row r="29" spans="1:8" ht="24">
      <c r="A29" s="300"/>
      <c r="B29" s="31" t="s">
        <v>700</v>
      </c>
      <c r="C29" s="138" t="s">
        <v>357</v>
      </c>
      <c r="D29" s="138"/>
      <c r="E29" s="32" t="s">
        <v>358</v>
      </c>
      <c r="F29" s="138" t="s">
        <v>667</v>
      </c>
      <c r="G29" s="138" t="s">
        <v>702</v>
      </c>
      <c r="H29" s="138" t="s">
        <v>699</v>
      </c>
    </row>
    <row r="30" spans="1:8" ht="36">
      <c r="A30" s="301"/>
      <c r="B30" s="31" t="s">
        <v>359</v>
      </c>
      <c r="C30" s="32" t="s">
        <v>360</v>
      </c>
      <c r="D30" s="138" t="s">
        <v>361</v>
      </c>
      <c r="E30" s="32" t="s">
        <v>354</v>
      </c>
      <c r="F30" s="138" t="s">
        <v>355</v>
      </c>
      <c r="G30" s="138" t="s">
        <v>702</v>
      </c>
      <c r="H30" s="138" t="s">
        <v>362</v>
      </c>
    </row>
    <row r="31" spans="1:8">
      <c r="A31" s="162"/>
      <c r="B31" s="62"/>
      <c r="C31" s="62"/>
      <c r="D31" s="62"/>
      <c r="E31" s="62"/>
      <c r="F31" s="62"/>
      <c r="G31" s="62"/>
      <c r="H31" s="62"/>
    </row>
    <row r="32" spans="1:8">
      <c r="A32" s="1"/>
      <c r="B32" s="292" t="s">
        <v>696</v>
      </c>
      <c r="C32" s="293"/>
      <c r="D32" s="293"/>
      <c r="E32" s="293"/>
      <c r="F32" s="293"/>
      <c r="G32" s="293"/>
      <c r="H32" s="294"/>
    </row>
    <row r="33" spans="1:8" ht="37" thickBot="1">
      <c r="A33" s="23" t="s">
        <v>646</v>
      </c>
      <c r="B33" s="10" t="s">
        <v>662</v>
      </c>
      <c r="C33" s="18" t="s">
        <v>670</v>
      </c>
      <c r="D33" s="18" t="s">
        <v>668</v>
      </c>
      <c r="E33" s="14" t="s">
        <v>663</v>
      </c>
      <c r="F33" s="18" t="s">
        <v>664</v>
      </c>
      <c r="G33" s="18" t="s">
        <v>701</v>
      </c>
      <c r="H33" s="14" t="s">
        <v>675</v>
      </c>
    </row>
    <row r="34" spans="1:8" ht="25" thickTop="1">
      <c r="A34" s="295" t="s">
        <v>652</v>
      </c>
      <c r="B34" s="157" t="s">
        <v>565</v>
      </c>
      <c r="C34" s="30" t="s">
        <v>566</v>
      </c>
      <c r="D34" s="30" t="s">
        <v>567</v>
      </c>
      <c r="E34" s="30" t="s">
        <v>568</v>
      </c>
      <c r="F34" s="30" t="s">
        <v>667</v>
      </c>
      <c r="G34" s="30" t="s">
        <v>703</v>
      </c>
      <c r="H34" s="183" t="s">
        <v>274</v>
      </c>
    </row>
    <row r="35" spans="1:8" ht="24">
      <c r="A35" s="296"/>
      <c r="B35" s="145" t="s">
        <v>569</v>
      </c>
      <c r="C35" s="35" t="s">
        <v>570</v>
      </c>
      <c r="D35" s="35" t="s">
        <v>571</v>
      </c>
      <c r="E35" s="35" t="s">
        <v>568</v>
      </c>
      <c r="F35" s="35" t="s">
        <v>586</v>
      </c>
      <c r="G35" s="35" t="s">
        <v>703</v>
      </c>
      <c r="H35" s="183" t="s">
        <v>274</v>
      </c>
    </row>
    <row r="36" spans="1:8" ht="48">
      <c r="A36" s="296"/>
      <c r="B36" s="145" t="s">
        <v>665</v>
      </c>
      <c r="C36" s="35" t="s">
        <v>572</v>
      </c>
      <c r="D36" s="35" t="s">
        <v>573</v>
      </c>
      <c r="E36" s="35" t="s">
        <v>574</v>
      </c>
      <c r="F36" s="180" t="s">
        <v>667</v>
      </c>
      <c r="G36" s="35" t="s">
        <v>702</v>
      </c>
      <c r="H36" s="180" t="s">
        <v>575</v>
      </c>
    </row>
    <row r="37" spans="1:8" ht="24">
      <c r="A37" s="296"/>
      <c r="B37" s="145" t="s">
        <v>684</v>
      </c>
      <c r="C37" s="35" t="s">
        <v>576</v>
      </c>
      <c r="D37" s="35" t="s">
        <v>577</v>
      </c>
      <c r="E37" s="35" t="s">
        <v>578</v>
      </c>
      <c r="F37" s="35" t="s">
        <v>667</v>
      </c>
      <c r="G37" s="35" t="s">
        <v>702</v>
      </c>
      <c r="H37" s="249" t="s">
        <v>275</v>
      </c>
    </row>
    <row r="38" spans="1:8" ht="24">
      <c r="A38" s="296"/>
      <c r="B38" s="145" t="s">
        <v>579</v>
      </c>
      <c r="C38" s="35" t="s">
        <v>580</v>
      </c>
      <c r="D38" s="35" t="s">
        <v>581</v>
      </c>
      <c r="E38" s="35" t="s">
        <v>666</v>
      </c>
      <c r="F38" s="35" t="s">
        <v>667</v>
      </c>
      <c r="G38" s="35" t="s">
        <v>702</v>
      </c>
      <c r="H38" s="249" t="s">
        <v>276</v>
      </c>
    </row>
    <row r="39" spans="1:8" ht="24">
      <c r="A39" s="296"/>
      <c r="B39" s="145" t="s">
        <v>582</v>
      </c>
      <c r="C39" s="35" t="s">
        <v>583</v>
      </c>
      <c r="D39" s="35" t="s">
        <v>584</v>
      </c>
      <c r="E39" s="35" t="s">
        <v>585</v>
      </c>
      <c r="F39" s="35" t="s">
        <v>667</v>
      </c>
      <c r="G39" s="35" t="s">
        <v>703</v>
      </c>
      <c r="H39" s="35" t="s">
        <v>277</v>
      </c>
    </row>
    <row r="40" spans="1:8">
      <c r="A40" s="162"/>
      <c r="B40" s="62"/>
      <c r="C40" s="62"/>
      <c r="D40" s="62"/>
      <c r="E40" s="62"/>
      <c r="F40" s="62"/>
      <c r="G40" s="62"/>
      <c r="H40" s="62"/>
    </row>
    <row r="41" spans="1:8">
      <c r="A41" s="163"/>
      <c r="B41" s="164"/>
      <c r="C41" s="164"/>
      <c r="D41" s="164"/>
      <c r="E41" s="164"/>
      <c r="F41" s="164"/>
      <c r="G41" s="164"/>
      <c r="H41" s="165"/>
    </row>
    <row r="42" spans="1:8">
      <c r="A42" s="149"/>
      <c r="B42" s="150"/>
      <c r="C42" s="150"/>
      <c r="D42" s="150"/>
      <c r="E42" s="150"/>
      <c r="F42" s="150"/>
      <c r="G42" s="150"/>
      <c r="H42" s="166"/>
    </row>
    <row r="43" spans="1:8">
      <c r="A43" s="1"/>
      <c r="B43" s="292" t="s">
        <v>696</v>
      </c>
      <c r="C43" s="293"/>
      <c r="D43" s="293"/>
      <c r="E43" s="293"/>
      <c r="F43" s="293"/>
      <c r="G43" s="293"/>
      <c r="H43" s="294"/>
    </row>
    <row r="44" spans="1:8" ht="37" thickBot="1">
      <c r="A44" s="23" t="s">
        <v>646</v>
      </c>
      <c r="B44" s="10" t="s">
        <v>662</v>
      </c>
      <c r="C44" s="18" t="s">
        <v>670</v>
      </c>
      <c r="D44" s="18" t="s">
        <v>668</v>
      </c>
      <c r="E44" s="14" t="s">
        <v>663</v>
      </c>
      <c r="F44" s="18" t="s">
        <v>664</v>
      </c>
      <c r="G44" s="18" t="s">
        <v>701</v>
      </c>
      <c r="H44" s="14" t="s">
        <v>675</v>
      </c>
    </row>
    <row r="45" spans="1:8" ht="25" thickTop="1">
      <c r="A45" s="297" t="s">
        <v>650</v>
      </c>
      <c r="B45" s="54" t="s">
        <v>665</v>
      </c>
      <c r="C45" s="139" t="s">
        <v>572</v>
      </c>
      <c r="D45" s="139" t="s">
        <v>573</v>
      </c>
      <c r="E45" s="53" t="s">
        <v>638</v>
      </c>
      <c r="F45" s="53" t="s">
        <v>667</v>
      </c>
      <c r="G45" s="53" t="s">
        <v>702</v>
      </c>
      <c r="H45" s="140"/>
    </row>
    <row r="46" spans="1:8" ht="24">
      <c r="A46" s="301"/>
      <c r="B46" s="25" t="s">
        <v>684</v>
      </c>
      <c r="C46" s="172">
        <v>0.25</v>
      </c>
      <c r="D46" s="172" t="s">
        <v>639</v>
      </c>
      <c r="E46" s="32" t="s">
        <v>686</v>
      </c>
      <c r="F46" s="32" t="s">
        <v>667</v>
      </c>
      <c r="G46" s="32" t="s">
        <v>702</v>
      </c>
      <c r="H46" s="145" t="s">
        <v>640</v>
      </c>
    </row>
    <row r="47" spans="1:8">
      <c r="A47" s="162"/>
      <c r="B47" s="62"/>
      <c r="C47" s="167"/>
      <c r="D47" s="167"/>
      <c r="E47" s="62"/>
      <c r="F47" s="62"/>
      <c r="G47" s="62"/>
      <c r="H47" s="150"/>
    </row>
    <row r="48" spans="1:8">
      <c r="A48" s="162"/>
      <c r="B48" s="62"/>
      <c r="C48" s="167"/>
      <c r="D48" s="167"/>
      <c r="E48" s="62"/>
      <c r="F48" s="62"/>
      <c r="G48" s="62"/>
      <c r="H48" s="150"/>
    </row>
    <row r="49" spans="1:8">
      <c r="A49" s="1"/>
      <c r="B49" s="292" t="s">
        <v>696</v>
      </c>
      <c r="C49" s="293"/>
      <c r="D49" s="293"/>
      <c r="E49" s="293"/>
      <c r="F49" s="293"/>
      <c r="G49" s="293"/>
      <c r="H49" s="294"/>
    </row>
    <row r="50" spans="1:8" ht="37" thickBot="1">
      <c r="A50" s="23" t="s">
        <v>646</v>
      </c>
      <c r="B50" s="10" t="s">
        <v>662</v>
      </c>
      <c r="C50" s="18" t="s">
        <v>670</v>
      </c>
      <c r="D50" s="18" t="s">
        <v>668</v>
      </c>
      <c r="E50" s="14" t="s">
        <v>663</v>
      </c>
      <c r="F50" s="18" t="s">
        <v>664</v>
      </c>
      <c r="G50" s="18" t="s">
        <v>701</v>
      </c>
      <c r="H50" s="14" t="s">
        <v>675</v>
      </c>
    </row>
    <row r="51" spans="1:8" ht="25" thickTop="1">
      <c r="A51" s="295" t="s">
        <v>651</v>
      </c>
      <c r="B51" s="151" t="s">
        <v>665</v>
      </c>
      <c r="C51" s="152" t="s">
        <v>572</v>
      </c>
      <c r="D51" s="152" t="s">
        <v>573</v>
      </c>
      <c r="E51" s="152" t="s">
        <v>638</v>
      </c>
      <c r="F51" s="152" t="s">
        <v>667</v>
      </c>
      <c r="G51" s="152" t="s">
        <v>702</v>
      </c>
      <c r="H51" s="173"/>
    </row>
    <row r="52" spans="1:8" ht="24">
      <c r="A52" s="302"/>
      <c r="B52" s="156" t="s">
        <v>684</v>
      </c>
      <c r="C52" s="35">
        <v>0.25</v>
      </c>
      <c r="D52" s="35" t="s">
        <v>639</v>
      </c>
      <c r="E52" s="35" t="s">
        <v>686</v>
      </c>
      <c r="F52" s="35" t="s">
        <v>667</v>
      </c>
      <c r="G52" s="35" t="s">
        <v>702</v>
      </c>
      <c r="H52" s="35" t="s">
        <v>640</v>
      </c>
    </row>
    <row r="53" spans="1:8">
      <c r="A53" s="168"/>
      <c r="B53" s="150"/>
      <c r="C53" s="150"/>
      <c r="D53" s="150"/>
      <c r="E53" s="150"/>
      <c r="F53" s="150"/>
      <c r="G53" s="150"/>
      <c r="H53" s="150"/>
    </row>
    <row r="54" spans="1:8">
      <c r="A54" s="168"/>
      <c r="B54" s="150"/>
      <c r="C54" s="150"/>
      <c r="D54" s="150"/>
      <c r="E54" s="150"/>
      <c r="F54" s="150"/>
      <c r="G54" s="150"/>
      <c r="H54" s="150"/>
    </row>
    <row r="55" spans="1:8">
      <c r="A55" s="1"/>
      <c r="B55" s="292" t="s">
        <v>696</v>
      </c>
      <c r="C55" s="293"/>
      <c r="D55" s="293"/>
      <c r="E55" s="293"/>
      <c r="F55" s="293"/>
      <c r="G55" s="293"/>
      <c r="H55" s="294"/>
    </row>
    <row r="56" spans="1:8" ht="37" thickBot="1">
      <c r="A56" s="23" t="s">
        <v>646</v>
      </c>
      <c r="B56" s="10" t="s">
        <v>662</v>
      </c>
      <c r="C56" s="18" t="s">
        <v>670</v>
      </c>
      <c r="D56" s="18" t="s">
        <v>668</v>
      </c>
      <c r="E56" s="14" t="s">
        <v>663</v>
      </c>
      <c r="F56" s="18" t="s">
        <v>664</v>
      </c>
      <c r="G56" s="18" t="s">
        <v>701</v>
      </c>
      <c r="H56" s="14" t="s">
        <v>675</v>
      </c>
    </row>
    <row r="57" spans="1:8" ht="49" thickTop="1">
      <c r="A57" s="297" t="s">
        <v>689</v>
      </c>
      <c r="B57" s="200" t="s">
        <v>346</v>
      </c>
      <c r="C57" s="141" t="s">
        <v>678</v>
      </c>
      <c r="D57" s="141" t="s">
        <v>522</v>
      </c>
      <c r="E57" s="199" t="s">
        <v>347</v>
      </c>
      <c r="F57" s="141" t="s">
        <v>667</v>
      </c>
      <c r="G57" s="141" t="s">
        <v>702</v>
      </c>
      <c r="H57" s="142" t="s">
        <v>523</v>
      </c>
    </row>
    <row r="58" spans="1:8" ht="24">
      <c r="A58" s="300"/>
      <c r="B58" s="31" t="s">
        <v>676</v>
      </c>
      <c r="C58" s="138"/>
      <c r="D58" s="138"/>
      <c r="E58" s="32" t="s">
        <v>674</v>
      </c>
      <c r="F58" s="138" t="s">
        <v>667</v>
      </c>
      <c r="G58" s="138" t="s">
        <v>702</v>
      </c>
      <c r="H58" s="174" t="s">
        <v>524</v>
      </c>
    </row>
    <row r="59" spans="1:8">
      <c r="A59" s="300"/>
      <c r="B59" s="24"/>
      <c r="C59" s="19"/>
      <c r="D59" s="19"/>
      <c r="E59" s="26"/>
      <c r="F59" s="19"/>
      <c r="G59" s="19"/>
      <c r="H59" s="128"/>
    </row>
    <row r="60" spans="1:8">
      <c r="A60" s="301"/>
      <c r="B60" s="31"/>
      <c r="C60" s="138"/>
      <c r="D60" s="138"/>
      <c r="E60" s="32"/>
      <c r="F60" s="138"/>
      <c r="G60" s="138"/>
      <c r="H60" s="174"/>
    </row>
    <row r="61" spans="1:8">
      <c r="A61" s="162"/>
      <c r="B61" s="62"/>
      <c r="C61" s="62"/>
      <c r="D61" s="62"/>
      <c r="E61" s="62"/>
      <c r="F61" s="62"/>
      <c r="G61" s="62"/>
      <c r="H61" s="169"/>
    </row>
    <row r="62" spans="1:8">
      <c r="A62" s="162"/>
      <c r="B62" s="62"/>
      <c r="C62" s="62"/>
      <c r="D62" s="62"/>
      <c r="E62" s="62"/>
      <c r="F62" s="62"/>
      <c r="G62" s="62"/>
      <c r="H62" s="169"/>
    </row>
    <row r="63" spans="1:8">
      <c r="A63" s="1"/>
      <c r="B63" s="292" t="s">
        <v>696</v>
      </c>
      <c r="C63" s="293"/>
      <c r="D63" s="293"/>
      <c r="E63" s="293"/>
      <c r="F63" s="293"/>
      <c r="G63" s="293"/>
      <c r="H63" s="294"/>
    </row>
    <row r="64" spans="1:8" ht="37" thickBot="1">
      <c r="A64" s="23" t="s">
        <v>646</v>
      </c>
      <c r="B64" s="10" t="s">
        <v>662</v>
      </c>
      <c r="C64" s="18" t="s">
        <v>670</v>
      </c>
      <c r="D64" s="18" t="s">
        <v>668</v>
      </c>
      <c r="E64" s="14" t="s">
        <v>663</v>
      </c>
      <c r="F64" s="18" t="s">
        <v>664</v>
      </c>
      <c r="G64" s="18" t="s">
        <v>701</v>
      </c>
      <c r="H64" s="14" t="s">
        <v>675</v>
      </c>
    </row>
    <row r="65" spans="1:8" ht="49" thickTop="1">
      <c r="A65" s="295" t="s">
        <v>653</v>
      </c>
      <c r="B65" s="175" t="s">
        <v>426</v>
      </c>
      <c r="C65" s="176" t="s">
        <v>427</v>
      </c>
      <c r="D65" s="176" t="s">
        <v>669</v>
      </c>
      <c r="E65" s="177" t="s">
        <v>596</v>
      </c>
      <c r="F65" s="176" t="s">
        <v>667</v>
      </c>
      <c r="G65" s="176" t="s">
        <v>428</v>
      </c>
      <c r="H65" s="176" t="s">
        <v>429</v>
      </c>
    </row>
    <row r="66" spans="1:8" ht="60">
      <c r="A66" s="303"/>
      <c r="B66" s="178" t="s">
        <v>676</v>
      </c>
      <c r="C66" s="179"/>
      <c r="D66" s="179"/>
      <c r="E66" s="180" t="s">
        <v>568</v>
      </c>
      <c r="F66" s="179" t="s">
        <v>667</v>
      </c>
      <c r="G66" s="179" t="s">
        <v>430</v>
      </c>
      <c r="H66" s="179" t="s">
        <v>431</v>
      </c>
    </row>
    <row r="67" spans="1:8" ht="24">
      <c r="A67" s="304"/>
      <c r="B67" s="181" t="s">
        <v>432</v>
      </c>
      <c r="C67" s="182" t="s">
        <v>685</v>
      </c>
      <c r="D67" s="182" t="s">
        <v>433</v>
      </c>
      <c r="E67" s="183" t="s">
        <v>568</v>
      </c>
      <c r="F67" s="182" t="s">
        <v>434</v>
      </c>
      <c r="G67" s="182" t="s">
        <v>703</v>
      </c>
      <c r="H67" s="182" t="s">
        <v>435</v>
      </c>
    </row>
    <row r="68" spans="1:8">
      <c r="A68" s="170"/>
      <c r="B68" s="150"/>
      <c r="C68" s="150"/>
      <c r="D68" s="150"/>
      <c r="E68" s="150"/>
      <c r="F68" s="150"/>
      <c r="G68" s="150"/>
      <c r="H68" s="171"/>
    </row>
    <row r="69" spans="1:8">
      <c r="A69" s="170"/>
      <c r="B69" s="150"/>
      <c r="C69" s="150"/>
      <c r="D69" s="150"/>
      <c r="E69" s="150"/>
      <c r="F69" s="150"/>
      <c r="G69" s="150"/>
      <c r="H69" s="171"/>
    </row>
    <row r="70" spans="1:8">
      <c r="A70" s="1"/>
      <c r="B70" s="292" t="s">
        <v>696</v>
      </c>
      <c r="C70" s="293"/>
      <c r="D70" s="293"/>
      <c r="E70" s="293"/>
      <c r="F70" s="293"/>
      <c r="G70" s="293"/>
      <c r="H70" s="294"/>
    </row>
    <row r="71" spans="1:8" ht="37" thickBot="1">
      <c r="A71" s="23" t="s">
        <v>646</v>
      </c>
      <c r="B71" s="10" t="s">
        <v>662</v>
      </c>
      <c r="C71" s="18" t="s">
        <v>670</v>
      </c>
      <c r="D71" s="18" t="s">
        <v>668</v>
      </c>
      <c r="E71" s="14" t="s">
        <v>663</v>
      </c>
      <c r="F71" s="18" t="s">
        <v>664</v>
      </c>
      <c r="G71" s="18" t="s">
        <v>701</v>
      </c>
      <c r="H71" s="14" t="s">
        <v>675</v>
      </c>
    </row>
    <row r="72" spans="1:8" ht="25" thickTop="1">
      <c r="A72" s="297" t="s">
        <v>29</v>
      </c>
      <c r="B72" s="55" t="s">
        <v>363</v>
      </c>
      <c r="C72" s="55" t="s">
        <v>678</v>
      </c>
      <c r="D72" s="55" t="s">
        <v>669</v>
      </c>
      <c r="E72" s="53" t="s">
        <v>666</v>
      </c>
      <c r="F72" s="55" t="s">
        <v>667</v>
      </c>
      <c r="G72" s="55" t="s">
        <v>702</v>
      </c>
      <c r="H72" s="55" t="s">
        <v>547</v>
      </c>
    </row>
    <row r="73" spans="1:8" ht="24">
      <c r="A73" s="298"/>
      <c r="B73" s="62" t="s">
        <v>565</v>
      </c>
      <c r="C73" s="34" t="s">
        <v>548</v>
      </c>
      <c r="D73" s="62" t="s">
        <v>549</v>
      </c>
      <c r="E73" s="34" t="s">
        <v>568</v>
      </c>
      <c r="F73" s="62" t="s">
        <v>351</v>
      </c>
      <c r="G73" s="34" t="s">
        <v>703</v>
      </c>
      <c r="H73" s="143" t="s">
        <v>352</v>
      </c>
    </row>
    <row r="74" spans="1:8">
      <c r="A74" s="298"/>
      <c r="B74" s="56" t="s">
        <v>684</v>
      </c>
      <c r="C74" s="32" t="s">
        <v>685</v>
      </c>
      <c r="D74" s="144" t="s">
        <v>688</v>
      </c>
      <c r="E74" s="32" t="s">
        <v>686</v>
      </c>
      <c r="F74" s="144" t="s">
        <v>667</v>
      </c>
      <c r="G74" s="32" t="s">
        <v>702</v>
      </c>
      <c r="H74" s="145" t="s">
        <v>687</v>
      </c>
    </row>
    <row r="75" spans="1:8" ht="24">
      <c r="A75" s="299"/>
      <c r="B75" s="63" t="s">
        <v>700</v>
      </c>
      <c r="C75" s="27" t="s">
        <v>357</v>
      </c>
      <c r="D75" s="63"/>
      <c r="E75" s="27" t="s">
        <v>358</v>
      </c>
      <c r="F75" s="63" t="s">
        <v>667</v>
      </c>
      <c r="G75" s="27" t="s">
        <v>702</v>
      </c>
      <c r="H75" s="157" t="s">
        <v>699</v>
      </c>
    </row>
  </sheetData>
  <mergeCells count="18">
    <mergeCell ref="B1:H1"/>
    <mergeCell ref="A3:A8"/>
    <mergeCell ref="A13:A19"/>
    <mergeCell ref="A24:A30"/>
    <mergeCell ref="B22:H22"/>
    <mergeCell ref="B32:H32"/>
    <mergeCell ref="A34:A39"/>
    <mergeCell ref="A72:A75"/>
    <mergeCell ref="B11:H11"/>
    <mergeCell ref="A57:A60"/>
    <mergeCell ref="A45:A46"/>
    <mergeCell ref="A51:A52"/>
    <mergeCell ref="B43:H43"/>
    <mergeCell ref="B49:H49"/>
    <mergeCell ref="B55:H55"/>
    <mergeCell ref="B63:H63"/>
    <mergeCell ref="B70:H70"/>
    <mergeCell ref="A65:A67"/>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W11"/>
  <sheetViews>
    <sheetView zoomScale="85" workbookViewId="0">
      <selection activeCell="U5" sqref="U5"/>
    </sheetView>
  </sheetViews>
  <sheetFormatPr baseColWidth="10" defaultColWidth="8.83203125" defaultRowHeight="12"/>
  <cols>
    <col min="1" max="1" width="13.33203125" bestFit="1" customWidth="1"/>
    <col min="2" max="2" width="18.5" customWidth="1"/>
    <col min="9" max="9" width="9" customWidth="1"/>
    <col min="13" max="13" width="9.83203125" customWidth="1"/>
    <col min="16" max="16" width="9.6640625" customWidth="1"/>
    <col min="17" max="17" width="8.83203125" style="46"/>
  </cols>
  <sheetData>
    <row r="1" spans="1:23">
      <c r="A1" s="1"/>
      <c r="B1" s="52"/>
      <c r="C1" s="307" t="s">
        <v>681</v>
      </c>
      <c r="D1" s="308"/>
      <c r="E1" s="308"/>
      <c r="F1" s="308"/>
      <c r="G1" s="308"/>
      <c r="H1" s="308"/>
      <c r="I1" s="308"/>
      <c r="J1" s="308"/>
      <c r="K1" s="308"/>
      <c r="L1" s="308"/>
      <c r="M1" s="309"/>
      <c r="N1" s="309"/>
      <c r="O1" s="309"/>
      <c r="P1" s="309"/>
      <c r="Q1" s="309"/>
    </row>
    <row r="2" spans="1:23" ht="13" thickBot="1">
      <c r="A2" s="38" t="s">
        <v>646</v>
      </c>
      <c r="B2" s="10" t="s">
        <v>707</v>
      </c>
      <c r="C2" s="37">
        <v>1996</v>
      </c>
      <c r="D2" s="14">
        <v>1997</v>
      </c>
      <c r="E2" s="14">
        <v>1998</v>
      </c>
      <c r="F2" s="14">
        <v>1999</v>
      </c>
      <c r="G2" s="14">
        <v>2000</v>
      </c>
      <c r="H2" s="14">
        <v>2001</v>
      </c>
      <c r="I2" s="23">
        <v>2002</v>
      </c>
      <c r="J2" s="14">
        <v>2003</v>
      </c>
      <c r="K2" s="14">
        <v>2004</v>
      </c>
      <c r="L2" s="18">
        <v>2005</v>
      </c>
      <c r="M2" s="14">
        <v>2006</v>
      </c>
      <c r="N2" s="18">
        <v>2007</v>
      </c>
      <c r="O2" s="18">
        <v>2008</v>
      </c>
      <c r="P2" s="18">
        <v>2009</v>
      </c>
      <c r="Q2" s="18">
        <v>2010</v>
      </c>
      <c r="R2" s="18">
        <v>2011</v>
      </c>
      <c r="S2" s="18">
        <v>2012</v>
      </c>
      <c r="T2" s="18">
        <v>2013</v>
      </c>
      <c r="U2" s="18">
        <v>2014</v>
      </c>
      <c r="V2" s="36"/>
      <c r="W2" s="36"/>
    </row>
    <row r="3" spans="1:23" ht="25" thickTop="1">
      <c r="A3" s="66" t="s">
        <v>647</v>
      </c>
      <c r="B3" s="70" t="s">
        <v>708</v>
      </c>
      <c r="C3" s="84">
        <v>2.1</v>
      </c>
      <c r="D3" s="85">
        <v>8.6999999999999993</v>
      </c>
      <c r="E3" s="86">
        <v>10.4</v>
      </c>
      <c r="F3" s="85">
        <v>6.5</v>
      </c>
      <c r="G3" s="86">
        <v>3.5</v>
      </c>
      <c r="H3" s="85">
        <v>7.4</v>
      </c>
      <c r="I3" s="86">
        <v>5.9</v>
      </c>
      <c r="J3" s="74">
        <v>6.6</v>
      </c>
      <c r="K3" s="75">
        <v>2</v>
      </c>
      <c r="L3" s="74">
        <v>4.4000000000000004</v>
      </c>
      <c r="M3" s="190">
        <v>6.5</v>
      </c>
      <c r="N3" s="190">
        <v>7.2</v>
      </c>
      <c r="O3" s="190">
        <v>4.3</v>
      </c>
      <c r="P3" s="190">
        <v>2.6</v>
      </c>
      <c r="Q3" s="190">
        <v>3.5</v>
      </c>
      <c r="R3" s="190">
        <v>5.6</v>
      </c>
      <c r="S3" s="190">
        <v>7.2</v>
      </c>
      <c r="T3" s="190">
        <v>6.7</v>
      </c>
      <c r="U3" s="190">
        <v>4.5</v>
      </c>
    </row>
    <row r="4" spans="1:23" ht="24">
      <c r="A4" s="67" t="s">
        <v>648</v>
      </c>
      <c r="B4" s="76" t="s">
        <v>600</v>
      </c>
      <c r="C4" s="78">
        <v>0.5</v>
      </c>
      <c r="D4" s="87">
        <v>4.5</v>
      </c>
      <c r="E4" s="79">
        <v>4.2</v>
      </c>
      <c r="F4" s="87">
        <v>4.2</v>
      </c>
      <c r="G4" s="79">
        <v>9.5</v>
      </c>
      <c r="H4" s="87">
        <v>4.7</v>
      </c>
      <c r="I4" s="79">
        <v>4.5</v>
      </c>
      <c r="J4" s="78">
        <v>2.5</v>
      </c>
      <c r="K4" s="79">
        <v>3.3</v>
      </c>
      <c r="L4" s="78">
        <v>2.5</v>
      </c>
      <c r="M4" s="191">
        <v>3.3</v>
      </c>
      <c r="N4" s="191">
        <v>5.2</v>
      </c>
      <c r="O4" s="191">
        <v>7.3</v>
      </c>
      <c r="P4" s="191">
        <v>7.5</v>
      </c>
      <c r="Q4" s="191">
        <v>4</v>
      </c>
      <c r="R4" s="191">
        <v>5.7</v>
      </c>
      <c r="S4" s="191">
        <v>8.1999999999999993</v>
      </c>
      <c r="T4" s="191">
        <v>11.3</v>
      </c>
      <c r="U4" s="191">
        <v>2.8</v>
      </c>
    </row>
    <row r="5" spans="1:23" ht="24">
      <c r="A5" s="66" t="s">
        <v>649</v>
      </c>
      <c r="B5" s="80" t="s">
        <v>30</v>
      </c>
      <c r="C5" s="74">
        <v>2.5</v>
      </c>
      <c r="D5" s="85">
        <v>3.8</v>
      </c>
      <c r="E5" s="75">
        <v>2.7</v>
      </c>
      <c r="F5" s="85">
        <v>1.7</v>
      </c>
      <c r="G5" s="75">
        <v>1.9</v>
      </c>
      <c r="H5" s="85">
        <v>2</v>
      </c>
      <c r="I5" s="75">
        <v>2.2000000000000002</v>
      </c>
      <c r="J5" s="74">
        <v>2.4</v>
      </c>
      <c r="K5" s="75">
        <v>2.5</v>
      </c>
      <c r="L5" s="74">
        <v>1.7</v>
      </c>
      <c r="M5" s="226">
        <v>2.1</v>
      </c>
      <c r="N5" s="226">
        <v>2.6</v>
      </c>
      <c r="O5" s="226">
        <v>2.9</v>
      </c>
      <c r="P5" s="226">
        <v>2.7</v>
      </c>
      <c r="Q5" s="226">
        <v>2.8</v>
      </c>
      <c r="R5" s="226">
        <v>3.4</v>
      </c>
      <c r="S5" s="226">
        <v>3.8</v>
      </c>
      <c r="T5" s="226">
        <v>3.3</v>
      </c>
      <c r="U5" s="226">
        <v>4</v>
      </c>
    </row>
    <row r="6" spans="1:23" ht="24">
      <c r="A6" s="67" t="s">
        <v>652</v>
      </c>
      <c r="B6" s="76" t="s">
        <v>423</v>
      </c>
      <c r="C6" s="78">
        <v>4.4000000000000004</v>
      </c>
      <c r="D6" s="260" t="s">
        <v>716</v>
      </c>
      <c r="E6" s="79">
        <v>5.7</v>
      </c>
      <c r="F6" s="87">
        <v>4.2</v>
      </c>
      <c r="G6" s="79">
        <v>2.8</v>
      </c>
      <c r="H6" s="87">
        <v>3.9</v>
      </c>
      <c r="I6" s="79">
        <v>3.2</v>
      </c>
      <c r="J6" s="78">
        <v>3.2</v>
      </c>
      <c r="K6" s="79">
        <v>3.3</v>
      </c>
      <c r="L6" s="78">
        <v>2.7</v>
      </c>
      <c r="M6" s="78">
        <v>2.4</v>
      </c>
      <c r="N6" s="78">
        <v>3.1</v>
      </c>
      <c r="O6" s="78">
        <v>2.8</v>
      </c>
      <c r="P6" s="78">
        <v>3.3</v>
      </c>
      <c r="Q6" s="78">
        <v>3.6</v>
      </c>
      <c r="R6" s="78">
        <v>2.8</v>
      </c>
      <c r="S6" s="78">
        <v>6.8</v>
      </c>
      <c r="T6" s="78">
        <v>4.7</v>
      </c>
      <c r="U6" s="78">
        <v>4.7</v>
      </c>
    </row>
    <row r="7" spans="1:23">
      <c r="A7" s="66" t="s">
        <v>650</v>
      </c>
      <c r="B7" s="80" t="s">
        <v>641</v>
      </c>
      <c r="C7" s="74">
        <v>11.3</v>
      </c>
      <c r="D7" s="85">
        <v>17</v>
      </c>
      <c r="E7" s="75">
        <v>21.3</v>
      </c>
      <c r="F7" s="85">
        <v>12</v>
      </c>
      <c r="G7" s="75">
        <v>12.2</v>
      </c>
      <c r="H7" s="85">
        <v>6.58</v>
      </c>
      <c r="I7" s="75">
        <v>2.08</v>
      </c>
      <c r="J7" s="74">
        <v>2.68</v>
      </c>
      <c r="K7" s="75">
        <v>4</v>
      </c>
      <c r="L7" s="74">
        <v>4.83</v>
      </c>
      <c r="M7" s="226">
        <v>14.8</v>
      </c>
      <c r="N7" s="226">
        <v>26.3</v>
      </c>
      <c r="O7" s="226">
        <v>21.5</v>
      </c>
      <c r="P7" s="226">
        <v>22</v>
      </c>
      <c r="Q7" s="226">
        <v>28</v>
      </c>
      <c r="R7" s="226">
        <v>21.2</v>
      </c>
      <c r="S7" s="226">
        <v>28.1</v>
      </c>
      <c r="T7" s="226">
        <v>29.5</v>
      </c>
      <c r="U7" s="226">
        <v>17.3</v>
      </c>
    </row>
    <row r="8" spans="1:23">
      <c r="A8" s="67" t="s">
        <v>651</v>
      </c>
      <c r="B8" s="76" t="s">
        <v>642</v>
      </c>
      <c r="C8" s="78">
        <v>18.3</v>
      </c>
      <c r="D8" s="87">
        <v>17.7</v>
      </c>
      <c r="E8" s="79">
        <v>16.2</v>
      </c>
      <c r="F8" s="87">
        <v>12.5</v>
      </c>
      <c r="G8" s="79">
        <v>11.3</v>
      </c>
      <c r="H8" s="87">
        <v>17.2</v>
      </c>
      <c r="I8" s="79">
        <v>9.1999999999999993</v>
      </c>
      <c r="J8" s="78">
        <v>11.8</v>
      </c>
      <c r="K8" s="79">
        <v>12.6</v>
      </c>
      <c r="L8" s="78">
        <v>8.8000000000000007</v>
      </c>
      <c r="M8" s="191">
        <v>13.3</v>
      </c>
      <c r="N8" s="191">
        <v>15.4</v>
      </c>
      <c r="O8" s="191">
        <v>13.1</v>
      </c>
      <c r="P8" s="191">
        <v>9.6999999999999993</v>
      </c>
      <c r="Q8" s="191">
        <v>10</v>
      </c>
      <c r="R8" s="191">
        <v>13.1</v>
      </c>
      <c r="S8" s="191">
        <v>17.100000000000001</v>
      </c>
      <c r="T8" s="191">
        <v>13</v>
      </c>
      <c r="U8" s="191">
        <v>15.7</v>
      </c>
    </row>
    <row r="9" spans="1:23" ht="24">
      <c r="A9" s="66" t="s">
        <v>689</v>
      </c>
      <c r="B9" s="80" t="s">
        <v>525</v>
      </c>
      <c r="C9" s="129" t="s">
        <v>716</v>
      </c>
      <c r="D9" s="85">
        <v>11.3</v>
      </c>
      <c r="E9" s="75">
        <v>7.7</v>
      </c>
      <c r="F9" s="85">
        <v>6</v>
      </c>
      <c r="G9" s="75">
        <v>1.3</v>
      </c>
      <c r="H9" s="85">
        <v>1.5</v>
      </c>
      <c r="I9" s="130" t="s">
        <v>716</v>
      </c>
      <c r="J9" s="74">
        <v>1.2</v>
      </c>
      <c r="K9" s="75">
        <v>0.2</v>
      </c>
      <c r="L9" s="74">
        <v>4.8</v>
      </c>
      <c r="M9" s="226">
        <v>2.2000000000000002</v>
      </c>
      <c r="N9" s="226">
        <v>5.7</v>
      </c>
      <c r="O9" s="226">
        <v>5.8</v>
      </c>
      <c r="P9" s="226">
        <v>4.8</v>
      </c>
      <c r="Q9" s="226">
        <v>8.8000000000000007</v>
      </c>
      <c r="R9" s="226">
        <v>14</v>
      </c>
      <c r="S9" s="226">
        <v>4.5</v>
      </c>
      <c r="T9" s="226">
        <v>2.8</v>
      </c>
      <c r="U9" s="226">
        <v>6.2</v>
      </c>
    </row>
    <row r="10" spans="1:23" ht="24">
      <c r="A10" s="67" t="s">
        <v>653</v>
      </c>
      <c r="B10" s="76" t="s">
        <v>127</v>
      </c>
      <c r="C10" s="78">
        <v>19.5</v>
      </c>
      <c r="D10" s="87">
        <v>31.3</v>
      </c>
      <c r="E10" s="79">
        <v>14.5</v>
      </c>
      <c r="F10" s="87">
        <v>8.8000000000000007</v>
      </c>
      <c r="G10" s="79">
        <v>10.3</v>
      </c>
      <c r="H10" s="87">
        <v>17</v>
      </c>
      <c r="I10" s="79">
        <v>7.3</v>
      </c>
      <c r="J10" s="78">
        <v>16.3</v>
      </c>
      <c r="K10" s="79">
        <v>11.3</v>
      </c>
      <c r="L10" s="78">
        <v>14.6</v>
      </c>
      <c r="M10" s="78">
        <v>25.3</v>
      </c>
      <c r="N10" s="78">
        <v>6.8</v>
      </c>
      <c r="O10" s="78">
        <v>19.8</v>
      </c>
      <c r="P10" s="78">
        <v>14.3</v>
      </c>
      <c r="Q10" s="78">
        <v>10.5</v>
      </c>
      <c r="R10" s="78">
        <v>25.5</v>
      </c>
      <c r="S10" s="78">
        <v>15.3</v>
      </c>
      <c r="T10" s="78">
        <v>30</v>
      </c>
      <c r="U10" s="285">
        <v>18.25</v>
      </c>
    </row>
    <row r="11" spans="1:23" ht="24">
      <c r="A11" s="68" t="s">
        <v>29</v>
      </c>
      <c r="B11" s="99" t="s">
        <v>31</v>
      </c>
      <c r="C11" s="91">
        <v>4.3</v>
      </c>
      <c r="D11" s="90">
        <v>4.2</v>
      </c>
      <c r="E11" s="89">
        <v>6.4</v>
      </c>
      <c r="F11" s="90">
        <v>4.4000000000000004</v>
      </c>
      <c r="G11" s="261" t="s">
        <v>716</v>
      </c>
      <c r="H11" s="90">
        <v>6.4</v>
      </c>
      <c r="I11" s="89">
        <v>9.5</v>
      </c>
      <c r="J11" s="91">
        <v>9.8000000000000007</v>
      </c>
      <c r="K11" s="89">
        <v>10</v>
      </c>
      <c r="L11" s="91">
        <v>10.199999999999999</v>
      </c>
      <c r="M11" s="259">
        <v>3.3</v>
      </c>
      <c r="N11" s="259">
        <v>4.0999999999999996</v>
      </c>
      <c r="O11" s="259">
        <v>10.4</v>
      </c>
      <c r="P11" s="259">
        <v>5.5</v>
      </c>
      <c r="Q11" s="259">
        <v>4.3</v>
      </c>
      <c r="R11" s="259">
        <v>4.5999999999999996</v>
      </c>
      <c r="S11" s="259">
        <v>5.3</v>
      </c>
      <c r="T11" s="259">
        <v>11.7</v>
      </c>
      <c r="U11" s="259">
        <v>8.6</v>
      </c>
    </row>
  </sheetData>
  <mergeCells count="1">
    <mergeCell ref="C1:Q1"/>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13"/>
  <sheetViews>
    <sheetView zoomScale="85" workbookViewId="0">
      <selection activeCell="T21" sqref="T21"/>
    </sheetView>
  </sheetViews>
  <sheetFormatPr baseColWidth="10" defaultColWidth="8.83203125" defaultRowHeight="12"/>
  <cols>
    <col min="1" max="1" width="13.5" bestFit="1" customWidth="1"/>
    <col min="2" max="2" width="18.1640625" bestFit="1" customWidth="1"/>
  </cols>
  <sheetData>
    <row r="1" spans="1:21">
      <c r="A1" s="1"/>
      <c r="B1" s="52"/>
      <c r="C1" s="307" t="s">
        <v>682</v>
      </c>
      <c r="D1" s="308"/>
      <c r="E1" s="308"/>
      <c r="F1" s="308"/>
      <c r="G1" s="308"/>
      <c r="H1" s="308"/>
      <c r="I1" s="308"/>
      <c r="J1" s="308"/>
      <c r="K1" s="308"/>
      <c r="L1" s="308"/>
      <c r="M1" s="309"/>
      <c r="N1" s="309"/>
      <c r="O1" s="309"/>
      <c r="P1" s="309"/>
      <c r="Q1" s="309"/>
    </row>
    <row r="2" spans="1:21" ht="13" thickBot="1">
      <c r="A2" s="38" t="s">
        <v>646</v>
      </c>
      <c r="B2" s="10" t="s">
        <v>707</v>
      </c>
      <c r="C2" s="37">
        <v>1996</v>
      </c>
      <c r="D2" s="14">
        <v>1997</v>
      </c>
      <c r="E2" s="14">
        <v>1998</v>
      </c>
      <c r="F2" s="14">
        <v>1999</v>
      </c>
      <c r="G2" s="14">
        <v>2000</v>
      </c>
      <c r="H2" s="14">
        <v>2001</v>
      </c>
      <c r="I2" s="23">
        <v>2002</v>
      </c>
      <c r="J2" s="14">
        <v>2003</v>
      </c>
      <c r="K2" s="14">
        <v>2004</v>
      </c>
      <c r="L2" s="18">
        <v>2005</v>
      </c>
      <c r="M2" s="14">
        <v>2006</v>
      </c>
      <c r="N2" s="18">
        <v>2007</v>
      </c>
      <c r="O2" s="18">
        <v>2008</v>
      </c>
      <c r="P2" s="18">
        <v>2009</v>
      </c>
      <c r="Q2" s="18">
        <v>2010</v>
      </c>
      <c r="R2" s="18">
        <v>2011</v>
      </c>
      <c r="S2" s="18">
        <v>2012</v>
      </c>
      <c r="T2" s="18">
        <v>2013</v>
      </c>
      <c r="U2" s="18">
        <v>2014</v>
      </c>
    </row>
    <row r="3" spans="1:21" ht="25" thickTop="1">
      <c r="A3" s="69" t="s">
        <v>647</v>
      </c>
      <c r="B3" s="72" t="s">
        <v>708</v>
      </c>
      <c r="C3" s="81">
        <v>13.6</v>
      </c>
      <c r="D3" s="81">
        <v>14.7</v>
      </c>
      <c r="E3" s="88">
        <v>16.100000000000001</v>
      </c>
      <c r="F3" s="81">
        <v>18.399999999999999</v>
      </c>
      <c r="G3" s="88">
        <v>17.600000000000001</v>
      </c>
      <c r="H3" s="81">
        <v>15.2</v>
      </c>
      <c r="I3" s="88">
        <v>16.7</v>
      </c>
      <c r="J3" s="81">
        <v>17.2</v>
      </c>
      <c r="K3" s="81">
        <v>19</v>
      </c>
      <c r="L3" s="82">
        <v>15.4</v>
      </c>
      <c r="M3" s="190">
        <v>16.2</v>
      </c>
      <c r="N3" s="190">
        <v>13.7</v>
      </c>
      <c r="O3" s="190">
        <v>13.3</v>
      </c>
      <c r="P3" s="190">
        <v>15.7</v>
      </c>
      <c r="Q3" s="190">
        <v>13.2</v>
      </c>
      <c r="R3" s="190">
        <v>12.8</v>
      </c>
      <c r="S3" s="190">
        <v>13.8</v>
      </c>
      <c r="T3" s="190">
        <v>14.5</v>
      </c>
      <c r="U3" s="190">
        <v>14</v>
      </c>
    </row>
    <row r="4" spans="1:21" ht="24">
      <c r="A4" s="67" t="s">
        <v>648</v>
      </c>
      <c r="B4" s="76" t="s">
        <v>600</v>
      </c>
      <c r="C4" s="79">
        <v>20.5</v>
      </c>
      <c r="D4" s="79">
        <v>17.100000000000001</v>
      </c>
      <c r="E4" s="87">
        <v>14.8</v>
      </c>
      <c r="F4" s="79">
        <v>14.7</v>
      </c>
      <c r="G4" s="87">
        <v>14.9</v>
      </c>
      <c r="H4" s="79">
        <v>17</v>
      </c>
      <c r="I4" s="87">
        <v>13.9</v>
      </c>
      <c r="J4" s="79">
        <v>16.5</v>
      </c>
      <c r="K4" s="79">
        <v>13.9</v>
      </c>
      <c r="L4" s="78">
        <v>14.2</v>
      </c>
      <c r="M4" s="191">
        <v>16.100000000000001</v>
      </c>
      <c r="N4" s="191">
        <v>14.7</v>
      </c>
      <c r="O4" s="191">
        <v>13</v>
      </c>
      <c r="P4" s="191">
        <v>12.5</v>
      </c>
      <c r="Q4" s="191">
        <v>14.4</v>
      </c>
      <c r="R4" s="191">
        <v>15.2</v>
      </c>
      <c r="S4" s="191">
        <v>15.6</v>
      </c>
      <c r="T4" s="191">
        <v>14.9</v>
      </c>
      <c r="U4" s="191">
        <v>18.5</v>
      </c>
    </row>
    <row r="5" spans="1:21" ht="24">
      <c r="A5" s="66" t="s">
        <v>649</v>
      </c>
      <c r="B5" s="73" t="s">
        <v>708</v>
      </c>
      <c r="C5" s="75">
        <v>13.6</v>
      </c>
      <c r="D5" s="75">
        <v>12.5</v>
      </c>
      <c r="E5" s="85">
        <v>13.8</v>
      </c>
      <c r="F5" s="75">
        <v>13.2</v>
      </c>
      <c r="G5" s="85">
        <v>12.4</v>
      </c>
      <c r="H5" s="75">
        <v>12.6</v>
      </c>
      <c r="I5" s="85">
        <v>13.4</v>
      </c>
      <c r="J5" s="75">
        <v>12.8</v>
      </c>
      <c r="K5" s="75">
        <v>13.3</v>
      </c>
      <c r="L5" s="74">
        <v>13</v>
      </c>
      <c r="M5" s="226">
        <v>14.6</v>
      </c>
      <c r="N5" s="226">
        <v>14.2</v>
      </c>
      <c r="O5" s="226">
        <v>14.6</v>
      </c>
      <c r="P5" s="226">
        <v>15.4</v>
      </c>
      <c r="Q5" s="226">
        <v>14.8</v>
      </c>
      <c r="R5" s="226">
        <v>14.3</v>
      </c>
      <c r="S5" s="226">
        <v>14.3</v>
      </c>
      <c r="T5" s="226">
        <v>14.4</v>
      </c>
      <c r="U5" s="226">
        <v>14.2</v>
      </c>
    </row>
    <row r="6" spans="1:21" ht="24">
      <c r="A6" s="67" t="s">
        <v>652</v>
      </c>
      <c r="B6" s="76" t="s">
        <v>423</v>
      </c>
      <c r="C6" s="79">
        <v>16.5</v>
      </c>
      <c r="D6" s="79" t="s">
        <v>424</v>
      </c>
      <c r="E6" s="87">
        <v>14.8</v>
      </c>
      <c r="F6" s="79">
        <v>14.4</v>
      </c>
      <c r="G6" s="87">
        <v>16.600000000000001</v>
      </c>
      <c r="H6" s="79">
        <v>17.399999999999999</v>
      </c>
      <c r="I6" s="87">
        <v>17.399999999999999</v>
      </c>
      <c r="J6" s="79">
        <v>17.2</v>
      </c>
      <c r="K6" s="79">
        <v>15.9</v>
      </c>
      <c r="L6" s="78">
        <v>16.3</v>
      </c>
      <c r="M6" s="78">
        <v>16.2</v>
      </c>
      <c r="N6" s="78">
        <v>16.2</v>
      </c>
      <c r="O6" s="78">
        <v>15.5</v>
      </c>
      <c r="P6" s="78">
        <v>14.6</v>
      </c>
      <c r="Q6" s="78">
        <v>15.4</v>
      </c>
      <c r="R6" s="78">
        <v>14.9</v>
      </c>
      <c r="S6" s="78">
        <v>15.1</v>
      </c>
      <c r="T6" s="78">
        <v>15.2</v>
      </c>
      <c r="U6" s="78">
        <v>15.5</v>
      </c>
    </row>
    <row r="7" spans="1:21" ht="24">
      <c r="A7" s="66" t="s">
        <v>650</v>
      </c>
      <c r="B7" s="73" t="s">
        <v>643</v>
      </c>
      <c r="C7" s="75">
        <v>13.67</v>
      </c>
      <c r="D7" s="75">
        <v>13.56</v>
      </c>
      <c r="E7" s="85">
        <v>13.78</v>
      </c>
      <c r="F7" s="75">
        <v>13.64</v>
      </c>
      <c r="G7" s="85">
        <v>13.5</v>
      </c>
      <c r="H7" s="75">
        <v>14.75</v>
      </c>
      <c r="I7" s="85">
        <v>15.5</v>
      </c>
      <c r="J7" s="75">
        <v>15.9</v>
      </c>
      <c r="K7" s="75">
        <v>17.100000000000001</v>
      </c>
      <c r="L7" s="74">
        <v>13.9</v>
      </c>
      <c r="M7" s="226">
        <v>12.5</v>
      </c>
      <c r="N7" s="226">
        <v>13</v>
      </c>
      <c r="O7" s="226">
        <v>13.4</v>
      </c>
      <c r="P7" s="226">
        <v>13.8</v>
      </c>
      <c r="Q7" s="226">
        <v>13.9</v>
      </c>
      <c r="R7" s="226">
        <v>13</v>
      </c>
      <c r="S7" s="226">
        <v>14.17</v>
      </c>
      <c r="T7" s="226">
        <v>13.51</v>
      </c>
      <c r="U7" s="226">
        <v>13.22</v>
      </c>
    </row>
    <row r="8" spans="1:21" ht="33" customHeight="1">
      <c r="A8" s="67" t="s">
        <v>651</v>
      </c>
      <c r="B8" s="77" t="s">
        <v>643</v>
      </c>
      <c r="C8" s="79">
        <v>13.7</v>
      </c>
      <c r="D8" s="79">
        <v>14.2</v>
      </c>
      <c r="E8" s="87">
        <v>14.8</v>
      </c>
      <c r="F8" s="79">
        <v>15.3</v>
      </c>
      <c r="G8" s="87">
        <v>16</v>
      </c>
      <c r="H8" s="79">
        <v>14.5</v>
      </c>
      <c r="I8" s="87">
        <v>16.8</v>
      </c>
      <c r="J8" s="79">
        <v>14.7</v>
      </c>
      <c r="K8" s="79">
        <v>14.3</v>
      </c>
      <c r="L8" s="78">
        <v>14.8</v>
      </c>
      <c r="M8" s="191">
        <v>14.1</v>
      </c>
      <c r="N8" s="191">
        <v>14.7</v>
      </c>
      <c r="O8" s="191">
        <v>14.1</v>
      </c>
      <c r="P8" s="191">
        <v>13.7</v>
      </c>
      <c r="Q8" s="191">
        <v>14.1</v>
      </c>
      <c r="R8" s="191">
        <v>15.15</v>
      </c>
      <c r="S8" s="191">
        <v>15.6</v>
      </c>
      <c r="T8" s="191">
        <v>14.38</v>
      </c>
      <c r="U8" s="191">
        <v>14.8</v>
      </c>
    </row>
    <row r="9" spans="1:21" ht="24">
      <c r="A9" s="66" t="s">
        <v>689</v>
      </c>
      <c r="B9" s="80" t="s">
        <v>525</v>
      </c>
      <c r="C9" s="130" t="s">
        <v>716</v>
      </c>
      <c r="D9" s="75">
        <v>16.8</v>
      </c>
      <c r="E9" s="85">
        <v>14.8</v>
      </c>
      <c r="F9" s="75">
        <v>12.8</v>
      </c>
      <c r="G9" s="85">
        <v>14.4</v>
      </c>
      <c r="H9" s="75">
        <v>16.5</v>
      </c>
      <c r="I9" s="131" t="s">
        <v>716</v>
      </c>
      <c r="J9" s="75">
        <v>13.7</v>
      </c>
      <c r="K9" s="75">
        <v>14.1</v>
      </c>
      <c r="L9" s="74">
        <v>15.4</v>
      </c>
      <c r="M9" s="226">
        <v>14.4</v>
      </c>
      <c r="N9" s="226">
        <v>18</v>
      </c>
      <c r="O9" s="226">
        <v>15.8</v>
      </c>
      <c r="P9" s="226">
        <v>15.9</v>
      </c>
      <c r="Q9" s="226">
        <v>17</v>
      </c>
      <c r="R9" s="226">
        <v>15.6</v>
      </c>
      <c r="S9" s="226">
        <v>16.600000000000001</v>
      </c>
      <c r="T9" s="227">
        <v>18.8</v>
      </c>
      <c r="U9" s="226">
        <v>17.5</v>
      </c>
    </row>
    <row r="10" spans="1:21" ht="29.25" customHeight="1">
      <c r="A10" s="67" t="s">
        <v>653</v>
      </c>
      <c r="B10" s="76" t="s">
        <v>127</v>
      </c>
      <c r="C10" s="79">
        <v>11.7</v>
      </c>
      <c r="D10" s="79">
        <v>11.4</v>
      </c>
      <c r="E10" s="87">
        <v>12.3</v>
      </c>
      <c r="F10" s="79">
        <v>12.3</v>
      </c>
      <c r="G10" s="87">
        <v>12.5</v>
      </c>
      <c r="H10" s="79">
        <v>13.6</v>
      </c>
      <c r="I10" s="87">
        <v>11.8</v>
      </c>
      <c r="J10" s="79">
        <v>12.8</v>
      </c>
      <c r="K10" s="79">
        <v>11.7</v>
      </c>
      <c r="L10" s="78">
        <v>13.1</v>
      </c>
      <c r="M10" s="78">
        <v>11.9</v>
      </c>
      <c r="N10" s="78">
        <v>12.7</v>
      </c>
      <c r="O10" s="78">
        <v>12.6</v>
      </c>
      <c r="P10" s="78">
        <v>12.5</v>
      </c>
      <c r="Q10" s="78">
        <v>12.7</v>
      </c>
      <c r="R10" s="78">
        <v>12.6</v>
      </c>
      <c r="S10" s="78">
        <v>13.1</v>
      </c>
      <c r="T10" s="78">
        <v>13.1</v>
      </c>
      <c r="U10" s="285">
        <v>13.3</v>
      </c>
    </row>
    <row r="11" spans="1:21" ht="24">
      <c r="A11" s="68" t="s">
        <v>29</v>
      </c>
      <c r="B11" s="83" t="s">
        <v>708</v>
      </c>
      <c r="C11" s="89">
        <v>15.7</v>
      </c>
      <c r="D11" s="89">
        <v>14.9</v>
      </c>
      <c r="E11" s="90">
        <v>14.4</v>
      </c>
      <c r="F11" s="89">
        <v>15.3</v>
      </c>
      <c r="G11" s="90" t="s">
        <v>695</v>
      </c>
      <c r="H11" s="89">
        <v>16.2</v>
      </c>
      <c r="I11" s="90">
        <v>15</v>
      </c>
      <c r="J11" s="89">
        <v>15.1</v>
      </c>
      <c r="K11" s="89">
        <v>14.8</v>
      </c>
      <c r="L11" s="91">
        <v>14.5</v>
      </c>
      <c r="M11" s="259">
        <v>16.3</v>
      </c>
      <c r="N11" s="259">
        <v>17.7</v>
      </c>
      <c r="O11" s="259">
        <v>14.6</v>
      </c>
      <c r="P11" s="259">
        <v>17.100000000000001</v>
      </c>
      <c r="Q11" s="259">
        <v>15.6</v>
      </c>
      <c r="R11" s="259">
        <v>14.2</v>
      </c>
      <c r="S11" s="259">
        <v>13.8</v>
      </c>
      <c r="T11" s="259">
        <v>14.3</v>
      </c>
      <c r="U11" s="259">
        <v>13</v>
      </c>
    </row>
    <row r="13" spans="1:21">
      <c r="B13" t="s">
        <v>121</v>
      </c>
      <c r="C13" s="217">
        <f>AVERAGE(C3:C11)</f>
        <v>14.871250000000002</v>
      </c>
      <c r="D13" s="217">
        <f t="shared" ref="D13:U13" si="0">AVERAGE(D3:D11)</f>
        <v>14.395000000000001</v>
      </c>
      <c r="E13" s="217">
        <f t="shared" si="0"/>
        <v>14.397777777777776</v>
      </c>
      <c r="F13" s="217">
        <f t="shared" si="0"/>
        <v>14.448888888888888</v>
      </c>
      <c r="G13" s="217">
        <f t="shared" si="0"/>
        <v>14.737500000000001</v>
      </c>
      <c r="H13" s="217">
        <f t="shared" si="0"/>
        <v>15.305555555555555</v>
      </c>
      <c r="I13" s="217">
        <f t="shared" si="0"/>
        <v>15.0625</v>
      </c>
      <c r="J13" s="217">
        <f t="shared" si="0"/>
        <v>15.100000000000001</v>
      </c>
      <c r="K13" s="217">
        <f t="shared" si="0"/>
        <v>14.899999999999999</v>
      </c>
      <c r="L13" s="217">
        <f t="shared" si="0"/>
        <v>14.511111111111113</v>
      </c>
      <c r="M13" s="217">
        <f t="shared" si="0"/>
        <v>14.700000000000001</v>
      </c>
      <c r="N13" s="217">
        <f t="shared" si="0"/>
        <v>14.988888888888889</v>
      </c>
      <c r="O13" s="217">
        <f t="shared" si="0"/>
        <v>14.099999999999998</v>
      </c>
      <c r="P13" s="217">
        <f t="shared" si="0"/>
        <v>14.577777777777779</v>
      </c>
      <c r="Q13" s="217">
        <f t="shared" si="0"/>
        <v>14.566666666666666</v>
      </c>
      <c r="R13" s="217">
        <f t="shared" si="0"/>
        <v>14.194444444444443</v>
      </c>
      <c r="S13" s="217">
        <f t="shared" si="0"/>
        <v>14.674444444444443</v>
      </c>
      <c r="T13" s="217">
        <f t="shared" si="0"/>
        <v>14.787777777777778</v>
      </c>
      <c r="U13" s="217">
        <f t="shared" si="0"/>
        <v>14.891111111111108</v>
      </c>
    </row>
  </sheetData>
  <mergeCells count="1">
    <mergeCell ref="C1:Q1"/>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12"/>
  <sheetViews>
    <sheetView topLeftCell="F1" zoomScale="85" workbookViewId="0">
      <selection activeCell="U20" sqref="U20"/>
    </sheetView>
  </sheetViews>
  <sheetFormatPr baseColWidth="10" defaultColWidth="8.83203125" defaultRowHeight="12"/>
  <cols>
    <col min="1" max="1" width="13.5" bestFit="1" customWidth="1"/>
    <col min="2" max="2" width="18.1640625" bestFit="1" customWidth="1"/>
  </cols>
  <sheetData>
    <row r="1" spans="1:21">
      <c r="A1" s="1"/>
      <c r="B1" s="52"/>
      <c r="C1" s="307" t="s">
        <v>680</v>
      </c>
      <c r="D1" s="308"/>
      <c r="E1" s="308"/>
      <c r="F1" s="308"/>
      <c r="G1" s="308"/>
      <c r="H1" s="308"/>
      <c r="I1" s="308"/>
      <c r="J1" s="308"/>
      <c r="K1" s="308"/>
      <c r="L1" s="308"/>
      <c r="M1" s="309"/>
      <c r="N1" s="309"/>
      <c r="O1" s="309"/>
      <c r="P1" s="309"/>
      <c r="Q1" s="309"/>
    </row>
    <row r="2" spans="1:21" ht="13" thickBot="1">
      <c r="A2" s="38" t="s">
        <v>646</v>
      </c>
      <c r="B2" s="10" t="s">
        <v>707</v>
      </c>
      <c r="C2" s="37">
        <v>1996</v>
      </c>
      <c r="D2" s="14">
        <v>1997</v>
      </c>
      <c r="E2" s="14">
        <v>1998</v>
      </c>
      <c r="F2" s="14">
        <v>1999</v>
      </c>
      <c r="G2" s="14">
        <v>2000</v>
      </c>
      <c r="H2" s="14">
        <v>2001</v>
      </c>
      <c r="I2" s="23">
        <v>2002</v>
      </c>
      <c r="J2" s="14">
        <v>2003</v>
      </c>
      <c r="K2" s="14">
        <v>2004</v>
      </c>
      <c r="L2" s="18">
        <v>2005</v>
      </c>
      <c r="M2" s="14">
        <v>2006</v>
      </c>
      <c r="N2" s="18">
        <v>2007</v>
      </c>
      <c r="O2" s="18">
        <v>2008</v>
      </c>
      <c r="P2" s="18">
        <v>2009</v>
      </c>
      <c r="Q2" s="18">
        <v>2010</v>
      </c>
      <c r="R2" s="18">
        <v>2011</v>
      </c>
      <c r="S2" s="18">
        <v>2012</v>
      </c>
      <c r="T2" s="18">
        <v>2013</v>
      </c>
      <c r="U2" s="18">
        <v>2014</v>
      </c>
    </row>
    <row r="3" spans="1:21" ht="25" thickTop="1">
      <c r="A3" s="69" t="s">
        <v>647</v>
      </c>
      <c r="B3" s="72" t="s">
        <v>708</v>
      </c>
      <c r="C3" s="81">
        <v>104.2</v>
      </c>
      <c r="D3" s="88">
        <v>96.5</v>
      </c>
      <c r="E3" s="81">
        <v>101.2</v>
      </c>
      <c r="F3" s="88">
        <v>103.1</v>
      </c>
      <c r="G3" s="81">
        <v>103.9</v>
      </c>
      <c r="H3" s="88">
        <v>102.1</v>
      </c>
      <c r="I3" s="81">
        <v>101.1</v>
      </c>
      <c r="J3" s="88">
        <v>95</v>
      </c>
      <c r="K3" s="81">
        <v>92.5</v>
      </c>
      <c r="L3" s="82">
        <v>101.2</v>
      </c>
      <c r="M3" s="190">
        <v>87.4</v>
      </c>
      <c r="N3" s="190">
        <v>84.1</v>
      </c>
      <c r="O3" s="190">
        <v>84.8</v>
      </c>
      <c r="P3" s="190">
        <v>82.5</v>
      </c>
      <c r="Q3" s="190">
        <v>85.7</v>
      </c>
      <c r="R3" s="190">
        <v>90</v>
      </c>
      <c r="S3" s="190">
        <v>85.9</v>
      </c>
      <c r="T3" s="190">
        <v>86.4</v>
      </c>
      <c r="U3" s="190">
        <v>82.1</v>
      </c>
    </row>
    <row r="4" spans="1:21" ht="24">
      <c r="A4" s="67" t="s">
        <v>648</v>
      </c>
      <c r="B4" s="76" t="s">
        <v>600</v>
      </c>
      <c r="C4" s="79">
        <v>94.9</v>
      </c>
      <c r="D4" s="87">
        <v>93.8</v>
      </c>
      <c r="E4" s="79">
        <v>95.9</v>
      </c>
      <c r="F4" s="87">
        <v>96.5</v>
      </c>
      <c r="G4" s="79">
        <v>96.3</v>
      </c>
      <c r="H4" s="87">
        <v>92.5</v>
      </c>
      <c r="I4" s="79">
        <v>91.9</v>
      </c>
      <c r="J4" s="87">
        <v>88.8</v>
      </c>
      <c r="K4" s="79">
        <v>89.8</v>
      </c>
      <c r="L4" s="78">
        <v>91.7</v>
      </c>
      <c r="M4" s="191">
        <v>102.5</v>
      </c>
      <c r="N4" s="191">
        <v>87.6</v>
      </c>
      <c r="O4" s="191">
        <v>87.8</v>
      </c>
      <c r="P4" s="191">
        <v>85.8</v>
      </c>
      <c r="Q4" s="191">
        <v>86.6</v>
      </c>
      <c r="R4" s="191">
        <v>89.3</v>
      </c>
      <c r="S4" s="191">
        <v>97.5</v>
      </c>
      <c r="T4" s="191">
        <v>97.1</v>
      </c>
      <c r="U4" s="191">
        <v>92.9</v>
      </c>
    </row>
    <row r="5" spans="1:21" ht="24">
      <c r="A5" s="66" t="s">
        <v>649</v>
      </c>
      <c r="B5" s="73" t="s">
        <v>708</v>
      </c>
      <c r="C5" s="75">
        <v>83.3</v>
      </c>
      <c r="D5" s="85">
        <v>89.5</v>
      </c>
      <c r="E5" s="75">
        <v>82.2</v>
      </c>
      <c r="F5" s="85">
        <v>77</v>
      </c>
      <c r="G5" s="75">
        <v>77.400000000000006</v>
      </c>
      <c r="H5" s="85">
        <v>82.5</v>
      </c>
      <c r="I5" s="75">
        <v>91.3</v>
      </c>
      <c r="J5" s="85">
        <v>84.5</v>
      </c>
      <c r="K5" s="75">
        <v>82.9</v>
      </c>
      <c r="L5" s="74">
        <v>79.599999999999994</v>
      </c>
      <c r="M5" s="229">
        <v>94.6</v>
      </c>
      <c r="N5" s="229">
        <v>82.8</v>
      </c>
      <c r="O5" s="229">
        <v>92.3</v>
      </c>
      <c r="P5" s="229">
        <v>89.7</v>
      </c>
      <c r="Q5" s="226">
        <v>89</v>
      </c>
      <c r="R5" s="226">
        <v>89</v>
      </c>
      <c r="S5" s="226">
        <v>83.23</v>
      </c>
      <c r="T5" s="226">
        <v>84.4</v>
      </c>
      <c r="U5" s="226">
        <v>86.6</v>
      </c>
    </row>
    <row r="6" spans="1:21" ht="24">
      <c r="A6" s="67" t="s">
        <v>652</v>
      </c>
      <c r="B6" s="77" t="s">
        <v>425</v>
      </c>
      <c r="C6" s="79">
        <v>90</v>
      </c>
      <c r="D6" s="260" t="s">
        <v>716</v>
      </c>
      <c r="E6" s="79">
        <v>87</v>
      </c>
      <c r="F6" s="87">
        <v>83</v>
      </c>
      <c r="G6" s="79">
        <v>83</v>
      </c>
      <c r="H6" s="87">
        <v>88</v>
      </c>
      <c r="I6" s="79">
        <v>91</v>
      </c>
      <c r="J6" s="87">
        <v>88</v>
      </c>
      <c r="K6" s="79">
        <v>88</v>
      </c>
      <c r="L6" s="78">
        <v>85.3</v>
      </c>
      <c r="M6" s="78">
        <v>87</v>
      </c>
      <c r="N6" s="78">
        <v>81</v>
      </c>
      <c r="O6" s="78">
        <v>81</v>
      </c>
      <c r="P6" s="78">
        <v>83</v>
      </c>
      <c r="Q6" s="78">
        <v>84</v>
      </c>
      <c r="R6" s="78">
        <v>88</v>
      </c>
      <c r="S6" s="78">
        <v>83</v>
      </c>
      <c r="T6" s="78">
        <v>81</v>
      </c>
      <c r="U6" s="78">
        <v>83.8</v>
      </c>
    </row>
    <row r="7" spans="1:21" ht="24">
      <c r="A7" s="66" t="s">
        <v>650</v>
      </c>
      <c r="B7" s="118" t="s">
        <v>643</v>
      </c>
      <c r="C7" s="75">
        <v>95.6</v>
      </c>
      <c r="D7" s="85">
        <v>90.4</v>
      </c>
      <c r="E7" s="75">
        <v>89.3</v>
      </c>
      <c r="F7" s="85">
        <v>83.46</v>
      </c>
      <c r="G7" s="75">
        <v>81.224999999999994</v>
      </c>
      <c r="H7" s="85">
        <v>70.974999999999994</v>
      </c>
      <c r="I7" s="75">
        <v>85.9</v>
      </c>
      <c r="J7" s="85">
        <v>101.6</v>
      </c>
      <c r="K7" s="75">
        <v>86.5</v>
      </c>
      <c r="L7" s="74">
        <v>99.9</v>
      </c>
      <c r="M7" s="226">
        <v>103.2</v>
      </c>
      <c r="N7" s="226">
        <v>88.5</v>
      </c>
      <c r="O7" s="226">
        <v>88.1</v>
      </c>
      <c r="P7" s="226">
        <v>96.6</v>
      </c>
      <c r="Q7" s="226">
        <v>97.7</v>
      </c>
      <c r="R7" s="226">
        <v>95.15</v>
      </c>
      <c r="S7" s="226">
        <v>88.82</v>
      </c>
      <c r="T7" s="226">
        <v>87.96</v>
      </c>
      <c r="U7" s="226">
        <v>83.7</v>
      </c>
    </row>
    <row r="8" spans="1:21" ht="24">
      <c r="A8" s="67" t="s">
        <v>651</v>
      </c>
      <c r="B8" s="119" t="s">
        <v>643</v>
      </c>
      <c r="C8" s="79">
        <v>89.7</v>
      </c>
      <c r="D8" s="87">
        <v>86.6</v>
      </c>
      <c r="E8" s="79">
        <v>86.6</v>
      </c>
      <c r="F8" s="87">
        <v>81.2</v>
      </c>
      <c r="G8" s="228">
        <v>93.6</v>
      </c>
      <c r="H8" s="79">
        <v>88.9</v>
      </c>
      <c r="I8" s="87">
        <v>92.55</v>
      </c>
      <c r="J8" s="79">
        <v>94.6</v>
      </c>
      <c r="K8" s="87">
        <v>87.32</v>
      </c>
      <c r="L8" s="79">
        <v>85.42</v>
      </c>
      <c r="M8" s="191">
        <v>94.9</v>
      </c>
      <c r="N8" s="191">
        <v>89.9</v>
      </c>
      <c r="O8" s="191">
        <v>84.1</v>
      </c>
      <c r="P8" s="191">
        <v>88.6</v>
      </c>
      <c r="Q8" s="191">
        <v>88.1</v>
      </c>
      <c r="R8" s="191">
        <v>86.98</v>
      </c>
      <c r="S8" s="191">
        <v>85.84</v>
      </c>
      <c r="T8" s="191">
        <v>81.42</v>
      </c>
      <c r="U8" s="191">
        <v>87.5</v>
      </c>
    </row>
    <row r="9" spans="1:21" ht="24">
      <c r="A9" s="66" t="s">
        <v>689</v>
      </c>
      <c r="B9" s="80" t="s">
        <v>525</v>
      </c>
      <c r="C9" s="130" t="s">
        <v>716</v>
      </c>
      <c r="D9" s="85">
        <v>91.2</v>
      </c>
      <c r="E9" s="75">
        <v>91.2</v>
      </c>
      <c r="F9" s="85">
        <v>85.5</v>
      </c>
      <c r="G9" s="75">
        <v>91.1</v>
      </c>
      <c r="H9" s="85">
        <v>75.099999999999994</v>
      </c>
      <c r="I9" s="130" t="s">
        <v>716</v>
      </c>
      <c r="J9" s="85">
        <v>98.2</v>
      </c>
      <c r="K9" s="75">
        <v>95.3</v>
      </c>
      <c r="L9" s="74">
        <v>102.7</v>
      </c>
      <c r="M9" s="226">
        <v>96.2</v>
      </c>
      <c r="N9" s="226">
        <v>99.1</v>
      </c>
      <c r="O9" s="226">
        <v>99.7</v>
      </c>
      <c r="P9" s="226">
        <v>95.4</v>
      </c>
      <c r="Q9" s="226">
        <v>90.5</v>
      </c>
      <c r="R9" s="226">
        <v>97</v>
      </c>
      <c r="S9" s="226">
        <v>93.5</v>
      </c>
      <c r="T9" s="227">
        <v>95.7</v>
      </c>
      <c r="U9" s="226">
        <v>99.9</v>
      </c>
    </row>
    <row r="10" spans="1:21" ht="33.75" customHeight="1">
      <c r="A10" s="67" t="s">
        <v>653</v>
      </c>
      <c r="B10" s="76" t="s">
        <v>127</v>
      </c>
      <c r="C10" s="79">
        <v>96.1</v>
      </c>
      <c r="D10" s="87">
        <v>83.2</v>
      </c>
      <c r="E10" s="79">
        <v>81.3</v>
      </c>
      <c r="F10" s="87">
        <v>79</v>
      </c>
      <c r="G10" s="79">
        <v>86.5</v>
      </c>
      <c r="H10" s="87">
        <v>83.3</v>
      </c>
      <c r="I10" s="79">
        <v>108.4</v>
      </c>
      <c r="J10" s="87">
        <v>84.8</v>
      </c>
      <c r="K10" s="79">
        <v>88.3</v>
      </c>
      <c r="L10" s="78">
        <v>86.8</v>
      </c>
      <c r="M10" s="78">
        <v>89.3</v>
      </c>
      <c r="N10" s="78">
        <v>94.5</v>
      </c>
      <c r="O10" s="78">
        <v>96</v>
      </c>
      <c r="P10" s="78">
        <v>98.8</v>
      </c>
      <c r="Q10" s="78">
        <v>92.7</v>
      </c>
      <c r="R10" s="78">
        <v>84.6</v>
      </c>
      <c r="S10" s="78">
        <v>85.5</v>
      </c>
      <c r="T10" s="78">
        <v>93.2</v>
      </c>
      <c r="U10" s="285">
        <v>90.9</v>
      </c>
    </row>
    <row r="11" spans="1:21" ht="24">
      <c r="A11" s="68" t="s">
        <v>29</v>
      </c>
      <c r="B11" s="83" t="s">
        <v>708</v>
      </c>
      <c r="C11" s="89">
        <v>92.4</v>
      </c>
      <c r="D11" s="90">
        <v>87.4</v>
      </c>
      <c r="E11" s="89">
        <v>83.5</v>
      </c>
      <c r="F11" s="90">
        <v>86.6</v>
      </c>
      <c r="G11" s="261" t="s">
        <v>716</v>
      </c>
      <c r="H11" s="90">
        <v>86.7</v>
      </c>
      <c r="I11" s="89">
        <v>104.5</v>
      </c>
      <c r="J11" s="90">
        <v>97.7</v>
      </c>
      <c r="K11" s="89">
        <v>87.4</v>
      </c>
      <c r="L11" s="91">
        <v>90.6</v>
      </c>
      <c r="M11" s="259">
        <v>89</v>
      </c>
      <c r="N11" s="259">
        <v>90.4</v>
      </c>
      <c r="O11" s="259">
        <v>93.4</v>
      </c>
      <c r="P11" s="259">
        <v>87.3</v>
      </c>
      <c r="Q11" s="259">
        <v>91.3</v>
      </c>
      <c r="R11" s="259">
        <v>85.7</v>
      </c>
      <c r="S11" s="259">
        <v>91.8</v>
      </c>
      <c r="T11" s="259">
        <v>86.1</v>
      </c>
      <c r="U11" s="259">
        <v>90.2</v>
      </c>
    </row>
    <row r="12" spans="1:21">
      <c r="C12" s="217">
        <f>AVERAGE(C3:C11)</f>
        <v>93.275000000000006</v>
      </c>
      <c r="D12" s="217">
        <f t="shared" ref="D12:S12" si="0">AVERAGE(D3:D11)</f>
        <v>89.825000000000017</v>
      </c>
      <c r="E12" s="217">
        <f t="shared" si="0"/>
        <v>88.688888888888897</v>
      </c>
      <c r="F12" s="217">
        <f t="shared" si="0"/>
        <v>86.151111111111106</v>
      </c>
      <c r="G12" s="217">
        <f t="shared" si="0"/>
        <v>89.128125000000011</v>
      </c>
      <c r="H12" s="217">
        <f t="shared" si="0"/>
        <v>85.563888888888897</v>
      </c>
      <c r="I12" s="217">
        <f t="shared" si="0"/>
        <v>95.831249999999997</v>
      </c>
      <c r="J12" s="217">
        <f t="shared" si="0"/>
        <v>92.577777777777783</v>
      </c>
      <c r="K12" s="217">
        <f t="shared" si="0"/>
        <v>88.668888888888873</v>
      </c>
      <c r="L12" s="217">
        <f t="shared" si="0"/>
        <v>91.468888888888898</v>
      </c>
      <c r="M12" s="217">
        <f t="shared" si="0"/>
        <v>93.788888888888891</v>
      </c>
      <c r="N12" s="217">
        <f t="shared" si="0"/>
        <v>88.655555555555551</v>
      </c>
      <c r="O12" s="217">
        <f t="shared" si="0"/>
        <v>89.688888888888897</v>
      </c>
      <c r="P12" s="217">
        <f t="shared" si="0"/>
        <v>89.74444444444444</v>
      </c>
      <c r="Q12" s="217">
        <f t="shared" si="0"/>
        <v>89.51111111111112</v>
      </c>
      <c r="R12" s="217">
        <f t="shared" si="0"/>
        <v>89.52555555555557</v>
      </c>
      <c r="S12" s="217">
        <f t="shared" si="0"/>
        <v>88.34333333333332</v>
      </c>
      <c r="T12" s="217">
        <f>AVERAGE(T3:T11)</f>
        <v>88.14222222222223</v>
      </c>
      <c r="U12" s="217">
        <f>AVERAGE(U3:U11)</f>
        <v>88.62222222222222</v>
      </c>
    </row>
  </sheetData>
  <mergeCells count="1">
    <mergeCell ref="C1:Q1"/>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V51"/>
  <sheetViews>
    <sheetView zoomScale="85" zoomScaleNormal="85" zoomScalePageLayoutView="85" workbookViewId="0">
      <pane xSplit="1" topLeftCell="J1" activePane="topRight" state="frozen"/>
      <selection pane="topRight" activeCell="X27" sqref="X27"/>
    </sheetView>
  </sheetViews>
  <sheetFormatPr baseColWidth="10" defaultColWidth="8.83203125" defaultRowHeight="12"/>
  <cols>
    <col min="1" max="1" width="13.5" bestFit="1" customWidth="1"/>
    <col min="2" max="9" width="9.5" bestFit="1" customWidth="1"/>
    <col min="10" max="10" width="8.5" bestFit="1" customWidth="1"/>
    <col min="11" max="17" width="9.5" bestFit="1" customWidth="1"/>
    <col min="18" max="20" width="10.5" bestFit="1" customWidth="1"/>
  </cols>
  <sheetData>
    <row r="2" spans="1:20">
      <c r="A2" s="1"/>
      <c r="B2" s="313" t="s">
        <v>561</v>
      </c>
      <c r="C2" s="314"/>
      <c r="D2" s="314"/>
      <c r="E2" s="314"/>
      <c r="F2" s="314"/>
      <c r="G2" s="314"/>
      <c r="H2" s="314"/>
      <c r="I2" s="314"/>
      <c r="J2" s="314"/>
      <c r="K2" s="314"/>
      <c r="L2" s="315"/>
      <c r="M2" s="315"/>
      <c r="N2" s="315"/>
      <c r="O2" s="315"/>
      <c r="P2" s="315"/>
      <c r="Q2" s="316"/>
      <c r="R2" s="316"/>
      <c r="S2" s="316"/>
    </row>
    <row r="3" spans="1:20" ht="13" thickBot="1">
      <c r="A3" s="94" t="s">
        <v>646</v>
      </c>
      <c r="B3" s="92">
        <v>1996</v>
      </c>
      <c r="C3" s="93">
        <v>1997</v>
      </c>
      <c r="D3" s="92">
        <v>1998</v>
      </c>
      <c r="E3" s="93">
        <v>1999</v>
      </c>
      <c r="F3" s="92">
        <v>2000</v>
      </c>
      <c r="G3" s="93">
        <v>2001</v>
      </c>
      <c r="H3" s="92">
        <v>2002</v>
      </c>
      <c r="I3" s="93">
        <v>2003</v>
      </c>
      <c r="J3" s="92">
        <v>2004</v>
      </c>
      <c r="K3" s="93">
        <v>2005</v>
      </c>
      <c r="L3" s="93">
        <v>2006</v>
      </c>
      <c r="M3" s="93">
        <v>2007</v>
      </c>
      <c r="N3" s="93">
        <v>2008</v>
      </c>
      <c r="O3" s="93">
        <v>2009</v>
      </c>
      <c r="P3" s="93">
        <v>2010</v>
      </c>
      <c r="Q3" s="93">
        <v>2011</v>
      </c>
      <c r="R3" s="93">
        <v>2012</v>
      </c>
      <c r="S3" s="93">
        <v>2013</v>
      </c>
      <c r="T3" s="93">
        <v>2014</v>
      </c>
    </row>
    <row r="4" spans="1:20" ht="13.5" thickTop="1">
      <c r="A4" s="66" t="s">
        <v>647</v>
      </c>
      <c r="B4" s="71" t="s">
        <v>709</v>
      </c>
      <c r="C4" s="65" t="s">
        <v>713</v>
      </c>
      <c r="D4" s="71" t="s">
        <v>717</v>
      </c>
      <c r="E4" s="65" t="s">
        <v>720</v>
      </c>
      <c r="F4" s="71" t="s">
        <v>724</v>
      </c>
      <c r="G4" s="65" t="s">
        <v>727</v>
      </c>
      <c r="H4" s="71" t="s">
        <v>731</v>
      </c>
      <c r="I4" s="65" t="s">
        <v>735</v>
      </c>
      <c r="J4" s="71" t="s">
        <v>552</v>
      </c>
      <c r="K4" s="65" t="s">
        <v>556</v>
      </c>
      <c r="L4" s="187" t="s">
        <v>436</v>
      </c>
      <c r="M4" s="187" t="s">
        <v>437</v>
      </c>
      <c r="N4" s="187" t="s">
        <v>438</v>
      </c>
      <c r="O4" s="187" t="s">
        <v>439</v>
      </c>
      <c r="P4" s="187" t="s">
        <v>440</v>
      </c>
      <c r="Q4" s="189" t="s">
        <v>334</v>
      </c>
      <c r="R4" s="189" t="s">
        <v>335</v>
      </c>
      <c r="S4" s="189" t="s">
        <v>336</v>
      </c>
      <c r="T4" s="189" t="s">
        <v>25</v>
      </c>
    </row>
    <row r="5" spans="1:20">
      <c r="A5" s="67" t="s">
        <v>648</v>
      </c>
      <c r="B5" s="101" t="s">
        <v>601</v>
      </c>
      <c r="C5" s="102" t="s">
        <v>602</v>
      </c>
      <c r="D5" s="102" t="s">
        <v>603</v>
      </c>
      <c r="E5" s="102" t="s">
        <v>604</v>
      </c>
      <c r="F5" s="102" t="s">
        <v>605</v>
      </c>
      <c r="G5" s="102" t="s">
        <v>606</v>
      </c>
      <c r="H5" s="102" t="s">
        <v>607</v>
      </c>
      <c r="I5" s="102" t="s">
        <v>608</v>
      </c>
      <c r="J5" s="102" t="s">
        <v>609</v>
      </c>
      <c r="K5" s="102" t="s">
        <v>610</v>
      </c>
      <c r="L5" s="192" t="s">
        <v>290</v>
      </c>
      <c r="M5" s="192" t="s">
        <v>291</v>
      </c>
      <c r="N5" s="192" t="s">
        <v>292</v>
      </c>
      <c r="O5" s="192" t="s">
        <v>293</v>
      </c>
      <c r="P5" s="192" t="s">
        <v>294</v>
      </c>
      <c r="Q5" s="192" t="s">
        <v>122</v>
      </c>
      <c r="R5" s="192" t="s">
        <v>123</v>
      </c>
      <c r="S5" s="192" t="s">
        <v>10</v>
      </c>
      <c r="T5" s="192" t="s">
        <v>47</v>
      </c>
    </row>
    <row r="6" spans="1:20">
      <c r="A6" s="66" t="s">
        <v>649</v>
      </c>
      <c r="B6" s="71" t="s">
        <v>364</v>
      </c>
      <c r="C6" s="65" t="s">
        <v>365</v>
      </c>
      <c r="D6" s="71" t="s">
        <v>366</v>
      </c>
      <c r="E6" s="65" t="s">
        <v>367</v>
      </c>
      <c r="F6" s="71" t="s">
        <v>368</v>
      </c>
      <c r="G6" s="65" t="s">
        <v>369</v>
      </c>
      <c r="H6" s="71" t="s">
        <v>370</v>
      </c>
      <c r="I6" s="65" t="s">
        <v>371</v>
      </c>
      <c r="J6" s="71" t="s">
        <v>372</v>
      </c>
      <c r="K6" s="65" t="s">
        <v>373</v>
      </c>
      <c r="L6" s="212" t="s">
        <v>242</v>
      </c>
      <c r="M6" s="212" t="s">
        <v>243</v>
      </c>
      <c r="N6" s="212" t="s">
        <v>244</v>
      </c>
      <c r="O6" s="212" t="s">
        <v>245</v>
      </c>
      <c r="P6" s="212" t="s">
        <v>246</v>
      </c>
      <c r="Q6" s="212" t="s">
        <v>247</v>
      </c>
      <c r="R6" s="212" t="s">
        <v>248</v>
      </c>
      <c r="S6" s="212" t="s">
        <v>249</v>
      </c>
      <c r="T6" s="221" t="s">
        <v>35</v>
      </c>
    </row>
    <row r="7" spans="1:20">
      <c r="A7" s="67" t="s">
        <v>652</v>
      </c>
      <c r="B7" s="101">
        <v>81</v>
      </c>
      <c r="C7" s="250" t="s">
        <v>716</v>
      </c>
      <c r="D7" s="248">
        <v>81</v>
      </c>
      <c r="E7" s="101">
        <v>78</v>
      </c>
      <c r="F7" s="248">
        <v>77</v>
      </c>
      <c r="G7" s="101">
        <v>85</v>
      </c>
      <c r="H7" s="248">
        <v>87</v>
      </c>
      <c r="I7" s="101">
        <v>83</v>
      </c>
      <c r="J7" s="248">
        <v>85</v>
      </c>
      <c r="K7" s="101">
        <v>80</v>
      </c>
      <c r="L7" s="248" t="s">
        <v>278</v>
      </c>
      <c r="M7" s="196" t="s">
        <v>279</v>
      </c>
      <c r="N7" s="196" t="s">
        <v>280</v>
      </c>
      <c r="O7" s="196" t="s">
        <v>281</v>
      </c>
      <c r="P7" s="196" t="s">
        <v>55</v>
      </c>
      <c r="Q7" s="194" t="s">
        <v>56</v>
      </c>
      <c r="R7" s="194" t="s">
        <v>57</v>
      </c>
      <c r="S7" s="194" t="s">
        <v>58</v>
      </c>
      <c r="T7" s="194" t="s">
        <v>43</v>
      </c>
    </row>
    <row r="8" spans="1:20">
      <c r="A8" s="66" t="s">
        <v>650</v>
      </c>
      <c r="B8" s="120" t="s">
        <v>644</v>
      </c>
      <c r="C8" t="s">
        <v>645</v>
      </c>
      <c r="D8" s="71" t="s">
        <v>444</v>
      </c>
      <c r="E8" s="65" t="s">
        <v>445</v>
      </c>
      <c r="F8" s="71" t="s">
        <v>446</v>
      </c>
      <c r="G8" s="65" t="s">
        <v>447</v>
      </c>
      <c r="H8" s="71" t="s">
        <v>448</v>
      </c>
      <c r="I8" s="65" t="s">
        <v>449</v>
      </c>
      <c r="J8" s="71" t="s">
        <v>450</v>
      </c>
      <c r="K8" s="65" t="s">
        <v>451</v>
      </c>
      <c r="L8" s="221" t="s">
        <v>177</v>
      </c>
      <c r="M8" s="221" t="s">
        <v>178</v>
      </c>
      <c r="N8" s="221" t="s">
        <v>179</v>
      </c>
      <c r="O8" s="221" t="s">
        <v>180</v>
      </c>
      <c r="P8" s="221" t="s">
        <v>181</v>
      </c>
      <c r="Q8" s="221" t="s">
        <v>182</v>
      </c>
      <c r="R8" s="212" t="s">
        <v>183</v>
      </c>
      <c r="S8" s="212" t="s">
        <v>184</v>
      </c>
      <c r="T8" s="212" t="s">
        <v>15</v>
      </c>
    </row>
    <row r="9" spans="1:20">
      <c r="A9" s="67" t="s">
        <v>651</v>
      </c>
      <c r="B9" s="101" t="s">
        <v>452</v>
      </c>
      <c r="C9" s="102" t="s">
        <v>453</v>
      </c>
      <c r="D9" s="101" t="s">
        <v>454</v>
      </c>
      <c r="E9" s="102" t="s">
        <v>455</v>
      </c>
      <c r="F9" s="101" t="s">
        <v>456</v>
      </c>
      <c r="G9" s="102" t="s">
        <v>457</v>
      </c>
      <c r="H9" s="101" t="s">
        <v>458</v>
      </c>
      <c r="I9" s="102" t="s">
        <v>459</v>
      </c>
      <c r="J9" s="101" t="s">
        <v>460</v>
      </c>
      <c r="K9" s="102" t="s">
        <v>461</v>
      </c>
      <c r="L9" s="194" t="s">
        <v>185</v>
      </c>
      <c r="M9" s="194" t="s">
        <v>186</v>
      </c>
      <c r="N9" s="194" t="s">
        <v>187</v>
      </c>
      <c r="O9" s="194" t="s">
        <v>188</v>
      </c>
      <c r="P9" s="194" t="s">
        <v>189</v>
      </c>
      <c r="Q9" s="194" t="s">
        <v>190</v>
      </c>
      <c r="R9" s="196" t="s">
        <v>191</v>
      </c>
      <c r="S9" s="196" t="s">
        <v>192</v>
      </c>
      <c r="T9" s="196" t="s">
        <v>16</v>
      </c>
    </row>
    <row r="10" spans="1:20">
      <c r="A10" s="66" t="s">
        <v>689</v>
      </c>
      <c r="B10" s="104" t="s">
        <v>716</v>
      </c>
      <c r="C10" s="65" t="s">
        <v>527</v>
      </c>
      <c r="D10" s="71" t="s">
        <v>528</v>
      </c>
      <c r="E10" s="65" t="s">
        <v>529</v>
      </c>
      <c r="F10" s="71" t="s">
        <v>530</v>
      </c>
      <c r="G10" s="65" t="s">
        <v>531</v>
      </c>
      <c r="H10" s="104" t="s">
        <v>716</v>
      </c>
      <c r="I10" s="65" t="s">
        <v>532</v>
      </c>
      <c r="J10" s="71" t="s">
        <v>526</v>
      </c>
      <c r="K10" s="65" t="s">
        <v>533</v>
      </c>
      <c r="L10" s="212" t="s">
        <v>322</v>
      </c>
      <c r="M10" s="212" t="s">
        <v>323</v>
      </c>
      <c r="N10" s="212" t="s">
        <v>324</v>
      </c>
      <c r="O10" s="212" t="s">
        <v>325</v>
      </c>
      <c r="P10" s="212" t="s">
        <v>326</v>
      </c>
      <c r="Q10" s="212" t="s">
        <v>327</v>
      </c>
      <c r="R10" s="212" t="s">
        <v>307</v>
      </c>
      <c r="S10" s="212">
        <v>82.8</v>
      </c>
      <c r="T10" s="212" t="s">
        <v>40</v>
      </c>
    </row>
    <row r="11" spans="1:20">
      <c r="A11" s="67" t="s">
        <v>653</v>
      </c>
      <c r="B11" s="101" t="s">
        <v>143</v>
      </c>
      <c r="C11" s="266" t="s">
        <v>144</v>
      </c>
      <c r="D11" s="101" t="s">
        <v>145</v>
      </c>
      <c r="E11" s="266" t="s">
        <v>128</v>
      </c>
      <c r="F11" s="101" t="s">
        <v>129</v>
      </c>
      <c r="G11" s="266" t="s">
        <v>130</v>
      </c>
      <c r="H11" s="101" t="s">
        <v>131</v>
      </c>
      <c r="I11" s="266" t="s">
        <v>132</v>
      </c>
      <c r="J11" s="101" t="s">
        <v>133</v>
      </c>
      <c r="K11" s="266" t="s">
        <v>134</v>
      </c>
      <c r="L11" s="196" t="s">
        <v>135</v>
      </c>
      <c r="M11" s="196" t="s">
        <v>136</v>
      </c>
      <c r="N11" s="196" t="s">
        <v>137</v>
      </c>
      <c r="O11" s="196" t="s">
        <v>138</v>
      </c>
      <c r="P11" s="196" t="s">
        <v>139</v>
      </c>
      <c r="Q11" s="196" t="s">
        <v>140</v>
      </c>
      <c r="R11" s="196" t="s">
        <v>141</v>
      </c>
      <c r="S11" s="196" t="s">
        <v>142</v>
      </c>
      <c r="T11" s="288" t="s">
        <v>382</v>
      </c>
    </row>
    <row r="12" spans="1:20">
      <c r="A12" s="68" t="s">
        <v>29</v>
      </c>
      <c r="B12" s="100" t="s">
        <v>374</v>
      </c>
      <c r="C12" s="98" t="s">
        <v>375</v>
      </c>
      <c r="D12" s="100" t="s">
        <v>376</v>
      </c>
      <c r="E12" s="98" t="s">
        <v>377</v>
      </c>
      <c r="F12" s="146" t="s">
        <v>716</v>
      </c>
      <c r="G12" s="98" t="s">
        <v>378</v>
      </c>
      <c r="H12" s="100" t="s">
        <v>379</v>
      </c>
      <c r="I12" s="98" t="s">
        <v>380</v>
      </c>
      <c r="J12" s="100" t="s">
        <v>381</v>
      </c>
      <c r="K12" s="98" t="s">
        <v>382</v>
      </c>
      <c r="L12" s="17" t="s">
        <v>608</v>
      </c>
      <c r="M12" s="17" t="s">
        <v>212</v>
      </c>
      <c r="N12" s="17" t="s">
        <v>89</v>
      </c>
      <c r="O12" s="17" t="s">
        <v>90</v>
      </c>
      <c r="P12" s="17" t="s">
        <v>91</v>
      </c>
      <c r="Q12" s="17" t="s">
        <v>92</v>
      </c>
      <c r="R12" s="17" t="s">
        <v>93</v>
      </c>
      <c r="S12" s="17" t="s">
        <v>94</v>
      </c>
      <c r="T12" s="283" t="s">
        <v>32</v>
      </c>
    </row>
    <row r="15" spans="1:20">
      <c r="A15" s="1"/>
      <c r="B15" s="313" t="s">
        <v>562</v>
      </c>
      <c r="C15" s="314"/>
      <c r="D15" s="314"/>
      <c r="E15" s="314"/>
      <c r="F15" s="314"/>
      <c r="G15" s="314"/>
      <c r="H15" s="314"/>
      <c r="I15" s="314"/>
      <c r="J15" s="314"/>
      <c r="K15" s="314"/>
      <c r="L15" s="315"/>
      <c r="M15" s="315"/>
      <c r="N15" s="315"/>
      <c r="O15" s="315"/>
      <c r="P15" s="315"/>
      <c r="Q15" s="316"/>
      <c r="R15" s="316"/>
      <c r="S15" s="316"/>
    </row>
    <row r="16" spans="1:20" ht="13" thickBot="1">
      <c r="A16" s="94" t="s">
        <v>646</v>
      </c>
      <c r="B16" s="92">
        <v>1996</v>
      </c>
      <c r="C16" s="93">
        <v>1997</v>
      </c>
      <c r="D16" s="92">
        <v>1998</v>
      </c>
      <c r="E16" s="93">
        <v>1999</v>
      </c>
      <c r="F16" s="92">
        <v>2000</v>
      </c>
      <c r="G16" s="93">
        <v>2001</v>
      </c>
      <c r="H16" s="92">
        <v>2002</v>
      </c>
      <c r="I16" s="93">
        <v>2003</v>
      </c>
      <c r="J16" s="92">
        <v>2004</v>
      </c>
      <c r="K16" s="93">
        <v>2005</v>
      </c>
      <c r="L16" s="93">
        <v>2006</v>
      </c>
      <c r="M16" s="93">
        <v>2007</v>
      </c>
      <c r="N16" s="93">
        <v>2008</v>
      </c>
      <c r="O16" s="93">
        <v>2009</v>
      </c>
      <c r="P16" s="93">
        <v>2010</v>
      </c>
      <c r="Q16" s="93">
        <v>2011</v>
      </c>
      <c r="R16" s="93">
        <v>2012</v>
      </c>
      <c r="S16" s="93">
        <v>2013</v>
      </c>
      <c r="T16" s="93">
        <v>2014</v>
      </c>
    </row>
    <row r="17" spans="1:22" ht="13.5" thickTop="1">
      <c r="A17" s="66" t="s">
        <v>647</v>
      </c>
      <c r="B17" s="71" t="s">
        <v>710</v>
      </c>
      <c r="C17" s="65" t="s">
        <v>714</v>
      </c>
      <c r="D17" s="71" t="s">
        <v>718</v>
      </c>
      <c r="E17" s="65" t="s">
        <v>721</v>
      </c>
      <c r="F17" s="71" t="s">
        <v>725</v>
      </c>
      <c r="G17" s="65" t="s">
        <v>728</v>
      </c>
      <c r="H17" s="71" t="s">
        <v>732</v>
      </c>
      <c r="I17" s="65" t="s">
        <v>736</v>
      </c>
      <c r="J17" s="71" t="s">
        <v>553</v>
      </c>
      <c r="K17" s="65" t="s">
        <v>557</v>
      </c>
      <c r="L17" s="187" t="s">
        <v>441</v>
      </c>
      <c r="M17" s="187" t="s">
        <v>442</v>
      </c>
      <c r="N17" s="187" t="s">
        <v>443</v>
      </c>
      <c r="O17" s="187" t="s">
        <v>282</v>
      </c>
      <c r="P17" s="187" t="s">
        <v>283</v>
      </c>
      <c r="Q17" s="189" t="s">
        <v>337</v>
      </c>
      <c r="R17" s="189" t="s">
        <v>338</v>
      </c>
      <c r="S17" s="189" t="s">
        <v>339</v>
      </c>
      <c r="T17" s="189" t="s">
        <v>26</v>
      </c>
    </row>
    <row r="18" spans="1:22">
      <c r="A18" s="67" t="s">
        <v>648</v>
      </c>
      <c r="B18" s="102" t="s">
        <v>611</v>
      </c>
      <c r="C18" s="102" t="s">
        <v>612</v>
      </c>
      <c r="D18" s="102" t="s">
        <v>613</v>
      </c>
      <c r="E18" s="102" t="s">
        <v>614</v>
      </c>
      <c r="F18" s="102" t="s">
        <v>615</v>
      </c>
      <c r="G18" s="102" t="s">
        <v>616</v>
      </c>
      <c r="H18" s="102" t="s">
        <v>617</v>
      </c>
      <c r="I18" s="102" t="s">
        <v>618</v>
      </c>
      <c r="J18" s="102" t="s">
        <v>619</v>
      </c>
      <c r="K18" s="102" t="s">
        <v>620</v>
      </c>
      <c r="L18" s="194" t="s">
        <v>295</v>
      </c>
      <c r="M18" s="194" t="s">
        <v>296</v>
      </c>
      <c r="N18" s="194" t="s">
        <v>297</v>
      </c>
      <c r="O18" s="193" t="s">
        <v>716</v>
      </c>
      <c r="P18" s="194" t="s">
        <v>298</v>
      </c>
      <c r="Q18" s="192" t="s">
        <v>124</v>
      </c>
      <c r="R18" s="192" t="s">
        <v>125</v>
      </c>
      <c r="S18" s="192" t="s">
        <v>11</v>
      </c>
      <c r="T18" s="192" t="s">
        <v>501</v>
      </c>
    </row>
    <row r="19" spans="1:22">
      <c r="A19" s="66" t="s">
        <v>649</v>
      </c>
      <c r="B19" s="71" t="s">
        <v>383</v>
      </c>
      <c r="C19" s="65" t="s">
        <v>384</v>
      </c>
      <c r="D19" s="71" t="s">
        <v>385</v>
      </c>
      <c r="E19" s="65" t="s">
        <v>386</v>
      </c>
      <c r="F19" s="71" t="s">
        <v>387</v>
      </c>
      <c r="G19" s="65" t="s">
        <v>388</v>
      </c>
      <c r="H19" s="71" t="s">
        <v>389</v>
      </c>
      <c r="I19" s="65" t="s">
        <v>390</v>
      </c>
      <c r="J19" s="71" t="s">
        <v>391</v>
      </c>
      <c r="K19" s="65" t="s">
        <v>392</v>
      </c>
      <c r="L19" s="212" t="s">
        <v>250</v>
      </c>
      <c r="M19" s="212" t="s">
        <v>251</v>
      </c>
      <c r="N19" s="212" t="s">
        <v>252</v>
      </c>
      <c r="O19" s="212" t="s">
        <v>253</v>
      </c>
      <c r="P19" s="212" t="s">
        <v>254</v>
      </c>
      <c r="Q19" s="212" t="s">
        <v>255</v>
      </c>
      <c r="R19" s="212" t="s">
        <v>256</v>
      </c>
      <c r="S19" s="212" t="s">
        <v>257</v>
      </c>
      <c r="T19" s="221" t="s">
        <v>36</v>
      </c>
    </row>
    <row r="20" spans="1:22">
      <c r="A20" s="67" t="s">
        <v>652</v>
      </c>
      <c r="B20" s="101">
        <v>93</v>
      </c>
      <c r="C20" s="250" t="s">
        <v>716</v>
      </c>
      <c r="D20" s="101">
        <v>83</v>
      </c>
      <c r="E20" s="248">
        <v>84</v>
      </c>
      <c r="F20" s="101">
        <v>82</v>
      </c>
      <c r="G20" s="248">
        <v>84</v>
      </c>
      <c r="H20" s="101">
        <v>89</v>
      </c>
      <c r="I20" s="248">
        <v>84</v>
      </c>
      <c r="J20" s="101">
        <v>86</v>
      </c>
      <c r="K20" s="248">
        <v>80</v>
      </c>
      <c r="L20" s="196" t="s">
        <v>59</v>
      </c>
      <c r="M20" s="196" t="s">
        <v>60</v>
      </c>
      <c r="N20" s="196" t="s">
        <v>61</v>
      </c>
      <c r="O20" s="196" t="s">
        <v>62</v>
      </c>
      <c r="P20" s="196" t="s">
        <v>63</v>
      </c>
      <c r="Q20" s="194" t="s">
        <v>64</v>
      </c>
      <c r="R20" s="194" t="s">
        <v>65</v>
      </c>
      <c r="S20" s="194" t="s">
        <v>66</v>
      </c>
      <c r="T20" s="194" t="s">
        <v>44</v>
      </c>
      <c r="U20" s="273"/>
      <c r="V20" s="123"/>
    </row>
    <row r="21" spans="1:22">
      <c r="A21" s="66" t="s">
        <v>650</v>
      </c>
      <c r="B21" s="46" t="s">
        <v>462</v>
      </c>
      <c r="C21" s="65" t="s">
        <v>463</v>
      </c>
      <c r="D21" s="71" t="s">
        <v>464</v>
      </c>
      <c r="E21" s="65" t="s">
        <v>465</v>
      </c>
      <c r="F21" s="71" t="s">
        <v>466</v>
      </c>
      <c r="G21" s="65" t="s">
        <v>467</v>
      </c>
      <c r="H21" s="71" t="s">
        <v>468</v>
      </c>
      <c r="I21" s="65" t="s">
        <v>469</v>
      </c>
      <c r="J21" s="71" t="s">
        <v>470</v>
      </c>
      <c r="K21" s="65" t="s">
        <v>471</v>
      </c>
      <c r="L21" s="221" t="s">
        <v>193</v>
      </c>
      <c r="M21" s="221" t="s">
        <v>194</v>
      </c>
      <c r="N21" s="221" t="s">
        <v>195</v>
      </c>
      <c r="O21" s="221" t="s">
        <v>196</v>
      </c>
      <c r="P21" s="221" t="s">
        <v>197</v>
      </c>
      <c r="Q21" s="221" t="s">
        <v>198</v>
      </c>
      <c r="R21" s="212" t="s">
        <v>199</v>
      </c>
      <c r="S21" s="212" t="s">
        <v>200</v>
      </c>
      <c r="T21" s="212" t="s">
        <v>17</v>
      </c>
      <c r="U21" s="273"/>
      <c r="V21" s="123"/>
    </row>
    <row r="22" spans="1:22">
      <c r="A22" s="67" t="s">
        <v>651</v>
      </c>
      <c r="B22" s="101" t="s">
        <v>472</v>
      </c>
      <c r="C22" s="102" t="s">
        <v>473</v>
      </c>
      <c r="D22" s="101" t="s">
        <v>474</v>
      </c>
      <c r="E22" s="102" t="s">
        <v>475</v>
      </c>
      <c r="F22" s="101" t="s">
        <v>476</v>
      </c>
      <c r="G22" s="102" t="s">
        <v>477</v>
      </c>
      <c r="H22" s="101" t="s">
        <v>478</v>
      </c>
      <c r="I22" s="102" t="s">
        <v>479</v>
      </c>
      <c r="J22" s="101" t="s">
        <v>480</v>
      </c>
      <c r="K22" s="102" t="s">
        <v>481</v>
      </c>
      <c r="L22" s="194" t="s">
        <v>201</v>
      </c>
      <c r="M22" s="194" t="s">
        <v>202</v>
      </c>
      <c r="N22" s="194" t="s">
        <v>203</v>
      </c>
      <c r="O22" s="194" t="s">
        <v>204</v>
      </c>
      <c r="P22" s="194" t="s">
        <v>205</v>
      </c>
      <c r="Q22" s="194" t="s">
        <v>206</v>
      </c>
      <c r="R22" s="196" t="s">
        <v>207</v>
      </c>
      <c r="S22" s="196" t="s">
        <v>208</v>
      </c>
      <c r="T22" s="196" t="s">
        <v>18</v>
      </c>
      <c r="U22" s="273"/>
      <c r="V22" s="123"/>
    </row>
    <row r="23" spans="1:22">
      <c r="A23" s="66" t="s">
        <v>689</v>
      </c>
      <c r="B23" s="104" t="s">
        <v>716</v>
      </c>
      <c r="C23" s="65" t="s">
        <v>534</v>
      </c>
      <c r="D23" s="71" t="s">
        <v>535</v>
      </c>
      <c r="E23" s="65" t="s">
        <v>536</v>
      </c>
      <c r="F23" s="71" t="s">
        <v>537</v>
      </c>
      <c r="G23" s="65" t="s">
        <v>538</v>
      </c>
      <c r="H23" s="104" t="s">
        <v>716</v>
      </c>
      <c r="I23" s="103" t="s">
        <v>716</v>
      </c>
      <c r="J23" s="104" t="s">
        <v>716</v>
      </c>
      <c r="K23" s="65" t="s">
        <v>539</v>
      </c>
      <c r="L23" s="212" t="s">
        <v>316</v>
      </c>
      <c r="M23" s="212" t="s">
        <v>317</v>
      </c>
      <c r="N23" s="212" t="s">
        <v>318</v>
      </c>
      <c r="O23" s="212" t="s">
        <v>319</v>
      </c>
      <c r="P23" s="212" t="s">
        <v>320</v>
      </c>
      <c r="Q23" s="212" t="s">
        <v>321</v>
      </c>
      <c r="R23" s="212" t="s">
        <v>306</v>
      </c>
      <c r="S23" s="212">
        <v>98.3</v>
      </c>
      <c r="T23" s="212" t="s">
        <v>41</v>
      </c>
      <c r="U23" s="273"/>
      <c r="V23" s="123"/>
    </row>
    <row r="24" spans="1:22">
      <c r="A24" s="67" t="s">
        <v>653</v>
      </c>
      <c r="B24" s="101" t="s">
        <v>146</v>
      </c>
      <c r="C24" s="266" t="s">
        <v>147</v>
      </c>
      <c r="D24" s="101" t="s">
        <v>148</v>
      </c>
      <c r="E24" s="266" t="s">
        <v>149</v>
      </c>
      <c r="F24" s="101" t="s">
        <v>150</v>
      </c>
      <c r="G24" s="266" t="s">
        <v>151</v>
      </c>
      <c r="H24" s="101" t="s">
        <v>152</v>
      </c>
      <c r="I24" s="266" t="s">
        <v>153</v>
      </c>
      <c r="J24" s="101" t="s">
        <v>540</v>
      </c>
      <c r="K24" s="266" t="s">
        <v>154</v>
      </c>
      <c r="L24" s="196" t="s">
        <v>155</v>
      </c>
      <c r="M24" s="196" t="s">
        <v>156</v>
      </c>
      <c r="N24" s="196" t="s">
        <v>157</v>
      </c>
      <c r="O24" s="196" t="s">
        <v>158</v>
      </c>
      <c r="P24" s="196" t="s">
        <v>159</v>
      </c>
      <c r="Q24" s="196" t="s">
        <v>160</v>
      </c>
      <c r="R24" s="196" t="s">
        <v>161</v>
      </c>
      <c r="S24" s="196" t="s">
        <v>162</v>
      </c>
      <c r="T24" s="288" t="s">
        <v>53</v>
      </c>
    </row>
    <row r="25" spans="1:22">
      <c r="A25" s="68" t="s">
        <v>29</v>
      </c>
      <c r="B25" s="100" t="s">
        <v>393</v>
      </c>
      <c r="C25" s="98" t="s">
        <v>394</v>
      </c>
      <c r="D25" s="100" t="s">
        <v>395</v>
      </c>
      <c r="E25" s="98" t="s">
        <v>396</v>
      </c>
      <c r="F25" s="146" t="s">
        <v>716</v>
      </c>
      <c r="G25" s="98" t="s">
        <v>397</v>
      </c>
      <c r="H25" s="100" t="s">
        <v>398</v>
      </c>
      <c r="I25" s="98" t="s">
        <v>399</v>
      </c>
      <c r="J25" s="100" t="s">
        <v>400</v>
      </c>
      <c r="K25" s="98" t="s">
        <v>401</v>
      </c>
      <c r="L25" s="17" t="s">
        <v>95</v>
      </c>
      <c r="M25" s="17" t="s">
        <v>96</v>
      </c>
      <c r="N25" s="17" t="s">
        <v>97</v>
      </c>
      <c r="O25" s="17" t="s">
        <v>98</v>
      </c>
      <c r="P25" s="17" t="s">
        <v>99</v>
      </c>
      <c r="Q25" s="17" t="s">
        <v>100</v>
      </c>
      <c r="R25" s="17" t="s">
        <v>101</v>
      </c>
      <c r="S25" s="17" t="s">
        <v>102</v>
      </c>
      <c r="T25" s="283" t="s">
        <v>33</v>
      </c>
    </row>
    <row r="28" spans="1:22">
      <c r="A28" s="1"/>
      <c r="B28" s="313" t="s">
        <v>563</v>
      </c>
      <c r="C28" s="314"/>
      <c r="D28" s="314"/>
      <c r="E28" s="314"/>
      <c r="F28" s="314"/>
      <c r="G28" s="314"/>
      <c r="H28" s="314"/>
      <c r="I28" s="314"/>
      <c r="J28" s="314"/>
      <c r="K28" s="314"/>
      <c r="L28" s="315"/>
      <c r="M28" s="315"/>
      <c r="N28" s="315"/>
      <c r="O28" s="315"/>
      <c r="P28" s="315"/>
      <c r="Q28" s="316"/>
      <c r="R28" s="316"/>
      <c r="S28" s="316"/>
    </row>
    <row r="29" spans="1:22" ht="13" thickBot="1">
      <c r="A29" s="94" t="s">
        <v>646</v>
      </c>
      <c r="B29" s="92">
        <v>1996</v>
      </c>
      <c r="C29" s="93">
        <v>1997</v>
      </c>
      <c r="D29" s="92">
        <v>1998</v>
      </c>
      <c r="E29" s="93">
        <v>1999</v>
      </c>
      <c r="F29" s="92">
        <v>2000</v>
      </c>
      <c r="G29" s="93">
        <v>2001</v>
      </c>
      <c r="H29" s="92">
        <v>2002</v>
      </c>
      <c r="I29" s="93">
        <v>2003</v>
      </c>
      <c r="J29" s="92">
        <v>2004</v>
      </c>
      <c r="K29" s="93">
        <v>2005</v>
      </c>
      <c r="L29" s="93">
        <v>2006</v>
      </c>
      <c r="M29" s="93">
        <v>2007</v>
      </c>
      <c r="N29" s="93">
        <v>2008</v>
      </c>
      <c r="O29" s="93">
        <v>2009</v>
      </c>
      <c r="P29" s="93">
        <v>2010</v>
      </c>
      <c r="Q29" s="93">
        <v>2011</v>
      </c>
      <c r="R29" s="93">
        <v>2012</v>
      </c>
      <c r="S29" s="93">
        <v>2013</v>
      </c>
      <c r="T29" s="93">
        <v>2014</v>
      </c>
    </row>
    <row r="30" spans="1:22" ht="13.5" thickTop="1">
      <c r="A30" s="66" t="s">
        <v>647</v>
      </c>
      <c r="B30" s="71" t="s">
        <v>711</v>
      </c>
      <c r="C30" s="65" t="s">
        <v>715</v>
      </c>
      <c r="D30" s="71" t="s">
        <v>719</v>
      </c>
      <c r="E30" s="65" t="s">
        <v>722</v>
      </c>
      <c r="F30" s="71" t="s">
        <v>726</v>
      </c>
      <c r="G30" s="65" t="s">
        <v>729</v>
      </c>
      <c r="H30" s="71" t="s">
        <v>733</v>
      </c>
      <c r="I30" s="65" t="s">
        <v>550</v>
      </c>
      <c r="J30" s="71" t="s">
        <v>554</v>
      </c>
      <c r="K30" s="103" t="s">
        <v>716</v>
      </c>
      <c r="L30" s="187" t="s">
        <v>284</v>
      </c>
      <c r="M30" s="187" t="s">
        <v>285</v>
      </c>
      <c r="N30" s="187" t="s">
        <v>286</v>
      </c>
      <c r="O30" s="187" t="s">
        <v>282</v>
      </c>
      <c r="P30" s="187" t="s">
        <v>286</v>
      </c>
      <c r="Q30" s="189" t="s">
        <v>340</v>
      </c>
      <c r="R30" s="189" t="s">
        <v>341</v>
      </c>
      <c r="S30" s="189" t="s">
        <v>342</v>
      </c>
      <c r="T30" s="189" t="s">
        <v>27</v>
      </c>
    </row>
    <row r="31" spans="1:22">
      <c r="A31" s="67" t="s">
        <v>648</v>
      </c>
      <c r="B31" s="102" t="s">
        <v>621</v>
      </c>
      <c r="C31" s="102" t="s">
        <v>622</v>
      </c>
      <c r="D31" s="102" t="s">
        <v>623</v>
      </c>
      <c r="E31" s="102" t="s">
        <v>624</v>
      </c>
      <c r="F31" s="102" t="s">
        <v>625</v>
      </c>
      <c r="G31" s="102" t="s">
        <v>626</v>
      </c>
      <c r="H31" s="112" t="s">
        <v>716</v>
      </c>
      <c r="I31" s="102" t="s">
        <v>627</v>
      </c>
      <c r="J31" s="112" t="s">
        <v>716</v>
      </c>
      <c r="K31" s="112" t="s">
        <v>716</v>
      </c>
      <c r="L31" s="192" t="s">
        <v>299</v>
      </c>
      <c r="M31" s="192" t="s">
        <v>300</v>
      </c>
      <c r="N31" s="192" t="s">
        <v>301</v>
      </c>
      <c r="O31" s="192" t="s">
        <v>537</v>
      </c>
      <c r="P31" s="192" t="s">
        <v>302</v>
      </c>
      <c r="Q31" s="195" t="s">
        <v>716</v>
      </c>
      <c r="R31" s="195" t="s">
        <v>716</v>
      </c>
      <c r="S31" s="192" t="s">
        <v>12</v>
      </c>
      <c r="T31" s="192" t="s">
        <v>48</v>
      </c>
    </row>
    <row r="32" spans="1:22">
      <c r="A32" s="66" t="s">
        <v>649</v>
      </c>
      <c r="B32" s="71" t="s">
        <v>402</v>
      </c>
      <c r="C32" s="65" t="s">
        <v>403</v>
      </c>
      <c r="D32" s="71" t="s">
        <v>503</v>
      </c>
      <c r="E32" s="65" t="s">
        <v>404</v>
      </c>
      <c r="F32" s="71" t="s">
        <v>405</v>
      </c>
      <c r="G32" s="103" t="s">
        <v>716</v>
      </c>
      <c r="H32" s="104" t="s">
        <v>716</v>
      </c>
      <c r="I32" s="65" t="s">
        <v>406</v>
      </c>
      <c r="J32" s="104" t="s">
        <v>716</v>
      </c>
      <c r="K32" s="210" t="s">
        <v>407</v>
      </c>
      <c r="L32" s="212" t="s">
        <v>258</v>
      </c>
      <c r="M32" s="212" t="s">
        <v>716</v>
      </c>
      <c r="N32" s="212" t="s">
        <v>259</v>
      </c>
      <c r="O32" s="212" t="s">
        <v>260</v>
      </c>
      <c r="P32" s="212" t="s">
        <v>261</v>
      </c>
      <c r="Q32" s="212" t="s">
        <v>262</v>
      </c>
      <c r="R32" s="212" t="s">
        <v>263</v>
      </c>
      <c r="S32" s="212" t="s">
        <v>264</v>
      </c>
      <c r="T32" s="221" t="s">
        <v>37</v>
      </c>
    </row>
    <row r="33" spans="1:20">
      <c r="A33" s="67" t="s">
        <v>652</v>
      </c>
      <c r="B33" s="101">
        <v>97</v>
      </c>
      <c r="C33" s="250" t="s">
        <v>716</v>
      </c>
      <c r="D33" s="101">
        <v>96</v>
      </c>
      <c r="E33" s="248">
        <v>93</v>
      </c>
      <c r="F33" s="101">
        <v>91</v>
      </c>
      <c r="G33" s="248">
        <v>96</v>
      </c>
      <c r="H33" s="101">
        <v>96</v>
      </c>
      <c r="I33" s="248">
        <v>96</v>
      </c>
      <c r="J33" s="101">
        <v>94</v>
      </c>
      <c r="K33" s="248">
        <v>98</v>
      </c>
      <c r="L33" s="196" t="s">
        <v>67</v>
      </c>
      <c r="M33" s="196" t="s">
        <v>68</v>
      </c>
      <c r="N33" s="196" t="s">
        <v>69</v>
      </c>
      <c r="O33" s="196" t="s">
        <v>70</v>
      </c>
      <c r="P33" s="196" t="s">
        <v>71</v>
      </c>
      <c r="Q33" s="194" t="s">
        <v>72</v>
      </c>
      <c r="R33" s="194" t="s">
        <v>73</v>
      </c>
      <c r="S33" s="194" t="s">
        <v>74</v>
      </c>
      <c r="T33" s="194" t="s">
        <v>45</v>
      </c>
    </row>
    <row r="34" spans="1:20">
      <c r="A34" s="66" t="s">
        <v>650</v>
      </c>
      <c r="B34" s="46" t="s">
        <v>482</v>
      </c>
      <c r="C34" s="65" t="s">
        <v>483</v>
      </c>
      <c r="D34" s="71" t="s">
        <v>484</v>
      </c>
      <c r="E34" s="65" t="s">
        <v>485</v>
      </c>
      <c r="F34" s="104" t="s">
        <v>716</v>
      </c>
      <c r="G34" s="65" t="s">
        <v>486</v>
      </c>
      <c r="H34" s="71" t="s">
        <v>487</v>
      </c>
      <c r="I34" s="65" t="s">
        <v>488</v>
      </c>
      <c r="J34" s="71" t="s">
        <v>489</v>
      </c>
      <c r="K34" s="210" t="s">
        <v>490</v>
      </c>
      <c r="L34" s="221" t="s">
        <v>209</v>
      </c>
      <c r="M34" s="221" t="s">
        <v>210</v>
      </c>
      <c r="N34" s="221" t="s">
        <v>211</v>
      </c>
      <c r="O34" s="221" t="s">
        <v>212</v>
      </c>
      <c r="P34" s="221" t="s">
        <v>213</v>
      </c>
      <c r="Q34" s="221" t="s">
        <v>214</v>
      </c>
      <c r="R34" s="212" t="s">
        <v>215</v>
      </c>
      <c r="S34" s="212" t="s">
        <v>216</v>
      </c>
      <c r="T34" s="212" t="s">
        <v>19</v>
      </c>
    </row>
    <row r="35" spans="1:20">
      <c r="A35" s="67" t="s">
        <v>651</v>
      </c>
      <c r="B35" s="101" t="s">
        <v>491</v>
      </c>
      <c r="C35" s="102" t="s">
        <v>492</v>
      </c>
      <c r="D35" s="101" t="s">
        <v>493</v>
      </c>
      <c r="E35" s="102" t="s">
        <v>494</v>
      </c>
      <c r="F35" s="101" t="s">
        <v>495</v>
      </c>
      <c r="G35" s="102" t="s">
        <v>496</v>
      </c>
      <c r="H35" s="101" t="s">
        <v>497</v>
      </c>
      <c r="I35" s="102" t="s">
        <v>498</v>
      </c>
      <c r="J35" s="101" t="s">
        <v>499</v>
      </c>
      <c r="K35" s="213" t="s">
        <v>500</v>
      </c>
      <c r="L35" s="194" t="s">
        <v>217</v>
      </c>
      <c r="M35" s="194" t="s">
        <v>218</v>
      </c>
      <c r="N35" s="194" t="s">
        <v>219</v>
      </c>
      <c r="O35" s="194" t="s">
        <v>220</v>
      </c>
      <c r="P35" s="194" t="s">
        <v>221</v>
      </c>
      <c r="Q35" s="194" t="s">
        <v>222</v>
      </c>
      <c r="R35" s="196" t="s">
        <v>223</v>
      </c>
      <c r="S35" s="196" t="s">
        <v>224</v>
      </c>
      <c r="T35" s="276" t="s">
        <v>19</v>
      </c>
    </row>
    <row r="36" spans="1:20">
      <c r="A36" s="66" t="s">
        <v>689</v>
      </c>
      <c r="B36" s="104" t="s">
        <v>716</v>
      </c>
      <c r="C36" s="65" t="s">
        <v>540</v>
      </c>
      <c r="D36" s="71" t="s">
        <v>541</v>
      </c>
      <c r="E36" s="65" t="s">
        <v>542</v>
      </c>
      <c r="F36" s="71" t="s">
        <v>543</v>
      </c>
      <c r="G36" s="65" t="s">
        <v>544</v>
      </c>
      <c r="H36" s="104" t="s">
        <v>716</v>
      </c>
      <c r="I36" s="103" t="s">
        <v>716</v>
      </c>
      <c r="J36" s="104" t="s">
        <v>716</v>
      </c>
      <c r="K36" s="103" t="s">
        <v>716</v>
      </c>
      <c r="L36" s="212" t="s">
        <v>310</v>
      </c>
      <c r="M36" s="212" t="s">
        <v>311</v>
      </c>
      <c r="N36" s="212" t="s">
        <v>312</v>
      </c>
      <c r="O36" s="212" t="s">
        <v>313</v>
      </c>
      <c r="P36" s="212" t="s">
        <v>314</v>
      </c>
      <c r="Q36" s="212" t="s">
        <v>315</v>
      </c>
      <c r="R36" s="222" t="s">
        <v>716</v>
      </c>
      <c r="S36" s="212">
        <v>92.5</v>
      </c>
      <c r="T36" s="221" t="s">
        <v>42</v>
      </c>
    </row>
    <row r="37" spans="1:20">
      <c r="A37" s="67" t="s">
        <v>653</v>
      </c>
      <c r="B37" s="101" t="s">
        <v>163</v>
      </c>
      <c r="C37" s="250" t="s">
        <v>716</v>
      </c>
      <c r="D37" s="101" t="s">
        <v>164</v>
      </c>
      <c r="E37" s="250" t="s">
        <v>716</v>
      </c>
      <c r="F37" s="101" t="s">
        <v>165</v>
      </c>
      <c r="G37" s="266" t="s">
        <v>166</v>
      </c>
      <c r="H37" s="101" t="s">
        <v>167</v>
      </c>
      <c r="I37" s="266" t="s">
        <v>168</v>
      </c>
      <c r="J37" s="101" t="s">
        <v>169</v>
      </c>
      <c r="K37" s="266" t="s">
        <v>170</v>
      </c>
      <c r="L37" s="196" t="s">
        <v>171</v>
      </c>
      <c r="M37" s="196" t="s">
        <v>172</v>
      </c>
      <c r="N37" s="196" t="s">
        <v>173</v>
      </c>
      <c r="O37" s="250" t="s">
        <v>716</v>
      </c>
      <c r="P37" s="250" t="s">
        <v>716</v>
      </c>
      <c r="Q37" s="250" t="s">
        <v>716</v>
      </c>
      <c r="R37" s="250" t="s">
        <v>716</v>
      </c>
      <c r="S37" s="250" t="s">
        <v>716</v>
      </c>
      <c r="T37" s="250" t="s">
        <v>716</v>
      </c>
    </row>
    <row r="38" spans="1:20">
      <c r="A38" s="68" t="s">
        <v>29</v>
      </c>
      <c r="B38" s="100" t="s">
        <v>408</v>
      </c>
      <c r="C38" s="98" t="s">
        <v>409</v>
      </c>
      <c r="D38" s="100" t="s">
        <v>410</v>
      </c>
      <c r="E38" s="98" t="s">
        <v>411</v>
      </c>
      <c r="F38" s="146" t="s">
        <v>716</v>
      </c>
      <c r="G38" s="98" t="s">
        <v>412</v>
      </c>
      <c r="H38" s="100" t="s">
        <v>413</v>
      </c>
      <c r="I38" s="98" t="s">
        <v>414</v>
      </c>
      <c r="J38" s="100" t="s">
        <v>415</v>
      </c>
      <c r="K38" s="211" t="s">
        <v>416</v>
      </c>
      <c r="L38" s="17" t="s">
        <v>103</v>
      </c>
      <c r="M38" s="17" t="s">
        <v>104</v>
      </c>
      <c r="N38" s="17" t="s">
        <v>105</v>
      </c>
      <c r="O38" s="17" t="s">
        <v>106</v>
      </c>
      <c r="P38" s="17" t="s">
        <v>107</v>
      </c>
      <c r="Q38" s="17" t="s">
        <v>108</v>
      </c>
      <c r="R38" s="17" t="s">
        <v>109</v>
      </c>
      <c r="S38" s="17" t="s">
        <v>110</v>
      </c>
      <c r="T38" s="283" t="s">
        <v>34</v>
      </c>
    </row>
    <row r="41" spans="1:20">
      <c r="A41" s="1"/>
      <c r="B41" s="310" t="s">
        <v>564</v>
      </c>
      <c r="C41" s="311"/>
      <c r="D41" s="311"/>
      <c r="E41" s="311"/>
      <c r="F41" s="311"/>
      <c r="G41" s="311"/>
      <c r="H41" s="311"/>
      <c r="I41" s="311"/>
      <c r="J41" s="311"/>
      <c r="K41" s="311"/>
      <c r="L41" s="312"/>
      <c r="M41" s="312"/>
      <c r="N41" s="312"/>
      <c r="O41" s="312"/>
      <c r="P41" s="312"/>
      <c r="Q41" s="309"/>
      <c r="R41" s="309"/>
      <c r="S41" s="309"/>
    </row>
    <row r="42" spans="1:20" ht="13" thickBot="1">
      <c r="A42" s="94" t="s">
        <v>646</v>
      </c>
      <c r="B42" s="185">
        <v>1996</v>
      </c>
      <c r="C42" s="186">
        <v>1997</v>
      </c>
      <c r="D42" s="185">
        <v>1998</v>
      </c>
      <c r="E42" s="186">
        <v>1999</v>
      </c>
      <c r="F42" s="185">
        <v>2000</v>
      </c>
      <c r="G42" s="186">
        <v>2001</v>
      </c>
      <c r="H42" s="185">
        <v>2002</v>
      </c>
      <c r="I42" s="186">
        <v>2003</v>
      </c>
      <c r="J42" s="185">
        <v>2004</v>
      </c>
      <c r="K42" s="186">
        <v>2005</v>
      </c>
      <c r="L42" s="184">
        <v>2006</v>
      </c>
      <c r="M42" s="184">
        <v>2007</v>
      </c>
      <c r="N42" s="184">
        <v>2008</v>
      </c>
      <c r="O42" s="184">
        <v>2009</v>
      </c>
      <c r="P42" s="184">
        <v>2010</v>
      </c>
      <c r="Q42" s="184">
        <v>2011</v>
      </c>
      <c r="R42" s="184">
        <v>2012</v>
      </c>
      <c r="S42" s="184">
        <v>2013</v>
      </c>
      <c r="T42" s="184">
        <v>2014</v>
      </c>
    </row>
    <row r="43" spans="1:20" ht="13.5" thickTop="1">
      <c r="A43" s="66" t="s">
        <v>647</v>
      </c>
      <c r="B43" s="71" t="s">
        <v>712</v>
      </c>
      <c r="C43" s="103" t="s">
        <v>716</v>
      </c>
      <c r="D43" s="104" t="s">
        <v>716</v>
      </c>
      <c r="E43" s="65" t="s">
        <v>723</v>
      </c>
      <c r="F43" s="104" t="s">
        <v>716</v>
      </c>
      <c r="G43" s="65" t="s">
        <v>730</v>
      </c>
      <c r="H43" s="71" t="s">
        <v>734</v>
      </c>
      <c r="I43" s="65" t="s">
        <v>551</v>
      </c>
      <c r="J43" s="71" t="s">
        <v>555</v>
      </c>
      <c r="K43" s="103" t="s">
        <v>716</v>
      </c>
      <c r="L43" s="187" t="s">
        <v>287</v>
      </c>
      <c r="M43" s="188" t="s">
        <v>716</v>
      </c>
      <c r="N43" s="189" t="s">
        <v>288</v>
      </c>
      <c r="O43" s="187" t="s">
        <v>289</v>
      </c>
      <c r="P43" s="188" t="s">
        <v>716</v>
      </c>
      <c r="Q43" s="223" t="s">
        <v>716</v>
      </c>
      <c r="R43" s="189" t="s">
        <v>343</v>
      </c>
      <c r="S43" s="189" t="s">
        <v>344</v>
      </c>
      <c r="T43" s="189" t="s">
        <v>28</v>
      </c>
    </row>
    <row r="44" spans="1:20">
      <c r="A44" s="67" t="s">
        <v>648</v>
      </c>
      <c r="B44" s="102" t="s">
        <v>628</v>
      </c>
      <c r="C44" s="102" t="s">
        <v>629</v>
      </c>
      <c r="D44" s="102" t="s">
        <v>630</v>
      </c>
      <c r="E44" s="113" t="s">
        <v>716</v>
      </c>
      <c r="F44" s="102" t="s">
        <v>631</v>
      </c>
      <c r="G44" s="102" t="s">
        <v>632</v>
      </c>
      <c r="H44" s="114" t="s">
        <v>716</v>
      </c>
      <c r="I44" s="102" t="s">
        <v>633</v>
      </c>
      <c r="J44" s="102" t="s">
        <v>634</v>
      </c>
      <c r="K44" s="102" t="s">
        <v>635</v>
      </c>
      <c r="L44" s="195" t="s">
        <v>716</v>
      </c>
      <c r="M44" s="192" t="s">
        <v>303</v>
      </c>
      <c r="N44" s="192" t="s">
        <v>304</v>
      </c>
      <c r="O44" s="192" t="s">
        <v>305</v>
      </c>
      <c r="P44" s="195" t="s">
        <v>716</v>
      </c>
      <c r="Q44" s="192" t="s">
        <v>126</v>
      </c>
      <c r="R44" s="195" t="s">
        <v>716</v>
      </c>
      <c r="S44" s="195" t="s">
        <v>716</v>
      </c>
      <c r="T44" s="192" t="s">
        <v>49</v>
      </c>
    </row>
    <row r="45" spans="1:20">
      <c r="A45" s="66" t="s">
        <v>649</v>
      </c>
      <c r="B45" s="71" t="s">
        <v>417</v>
      </c>
      <c r="C45" s="103" t="s">
        <v>716</v>
      </c>
      <c r="D45" s="104" t="s">
        <v>716</v>
      </c>
      <c r="E45" s="103" t="s">
        <v>716</v>
      </c>
      <c r="F45" s="104" t="s">
        <v>716</v>
      </c>
      <c r="G45" s="103" t="s">
        <v>716</v>
      </c>
      <c r="H45" s="104" t="s">
        <v>716</v>
      </c>
      <c r="I45" s="103" t="s">
        <v>716</v>
      </c>
      <c r="J45" s="71" t="s">
        <v>418</v>
      </c>
      <c r="K45" s="103" t="s">
        <v>716</v>
      </c>
      <c r="L45" s="212" t="s">
        <v>716</v>
      </c>
      <c r="M45" s="212" t="s">
        <v>716</v>
      </c>
      <c r="N45" s="212" t="s">
        <v>265</v>
      </c>
      <c r="O45" s="212" t="s">
        <v>266</v>
      </c>
      <c r="P45" s="212" t="s">
        <v>267</v>
      </c>
      <c r="Q45" s="212" t="s">
        <v>268</v>
      </c>
      <c r="R45" s="212" t="s">
        <v>269</v>
      </c>
      <c r="S45" s="212" t="s">
        <v>270</v>
      </c>
      <c r="T45" s="287" t="s">
        <v>716</v>
      </c>
    </row>
    <row r="46" spans="1:20">
      <c r="A46" s="67" t="s">
        <v>652</v>
      </c>
      <c r="B46" s="101">
        <v>91</v>
      </c>
      <c r="C46" s="250" t="s">
        <v>716</v>
      </c>
      <c r="D46" s="101">
        <v>89</v>
      </c>
      <c r="E46" s="248">
        <v>90</v>
      </c>
      <c r="F46" s="101">
        <v>91</v>
      </c>
      <c r="G46" s="248">
        <v>92</v>
      </c>
      <c r="H46" s="101">
        <v>91</v>
      </c>
      <c r="I46" s="248">
        <v>95</v>
      </c>
      <c r="J46" s="101">
        <v>92</v>
      </c>
      <c r="K46" s="248">
        <v>91</v>
      </c>
      <c r="L46" s="196" t="s">
        <v>75</v>
      </c>
      <c r="M46" s="196" t="s">
        <v>76</v>
      </c>
      <c r="N46" s="196" t="s">
        <v>77</v>
      </c>
      <c r="O46" s="196" t="s">
        <v>78</v>
      </c>
      <c r="P46" s="196" t="s">
        <v>79</v>
      </c>
      <c r="Q46" s="194" t="s">
        <v>80</v>
      </c>
      <c r="R46" s="194" t="s">
        <v>81</v>
      </c>
      <c r="S46" s="194" t="s">
        <v>82</v>
      </c>
      <c r="T46" s="194" t="s">
        <v>46</v>
      </c>
    </row>
    <row r="47" spans="1:20">
      <c r="A47" s="66" t="s">
        <v>650</v>
      </c>
      <c r="B47" s="104" t="s">
        <v>716</v>
      </c>
      <c r="C47" s="103" t="s">
        <v>716</v>
      </c>
      <c r="D47" s="71" t="s">
        <v>501</v>
      </c>
      <c r="E47" s="65" t="s">
        <v>502</v>
      </c>
      <c r="F47" s="104" t="s">
        <v>716</v>
      </c>
      <c r="G47" s="65" t="s">
        <v>503</v>
      </c>
      <c r="H47" s="104" t="s">
        <v>716</v>
      </c>
      <c r="I47" s="103" t="s">
        <v>716</v>
      </c>
      <c r="J47" s="104" t="s">
        <v>716</v>
      </c>
      <c r="K47" s="103" t="s">
        <v>716</v>
      </c>
      <c r="L47" s="221" t="s">
        <v>225</v>
      </c>
      <c r="M47" s="221" t="s">
        <v>226</v>
      </c>
      <c r="N47" s="221" t="s">
        <v>545</v>
      </c>
      <c r="O47" s="221" t="s">
        <v>227</v>
      </c>
      <c r="P47" s="221" t="s">
        <v>228</v>
      </c>
      <c r="Q47" s="222" t="s">
        <v>716</v>
      </c>
      <c r="R47" s="222" t="s">
        <v>716</v>
      </c>
      <c r="S47" s="222" t="s">
        <v>716</v>
      </c>
      <c r="T47" s="222" t="s">
        <v>716</v>
      </c>
    </row>
    <row r="48" spans="1:20">
      <c r="A48" s="67" t="s">
        <v>651</v>
      </c>
      <c r="B48" s="101" t="s">
        <v>504</v>
      </c>
      <c r="C48" s="102" t="s">
        <v>505</v>
      </c>
      <c r="D48" s="101" t="s">
        <v>506</v>
      </c>
      <c r="E48" s="102" t="s">
        <v>507</v>
      </c>
      <c r="F48" s="101" t="s">
        <v>508</v>
      </c>
      <c r="G48" s="102" t="s">
        <v>509</v>
      </c>
      <c r="H48" s="101" t="s">
        <v>510</v>
      </c>
      <c r="I48" s="102" t="s">
        <v>511</v>
      </c>
      <c r="J48" s="101" t="s">
        <v>512</v>
      </c>
      <c r="K48" s="102" t="s">
        <v>513</v>
      </c>
      <c r="L48" s="193" t="s">
        <v>716</v>
      </c>
      <c r="M48" s="194" t="s">
        <v>229</v>
      </c>
      <c r="N48" s="193" t="s">
        <v>716</v>
      </c>
      <c r="O48" s="194" t="s">
        <v>230</v>
      </c>
      <c r="P48" s="194" t="s">
        <v>231</v>
      </c>
      <c r="Q48" s="194" t="s">
        <v>232</v>
      </c>
      <c r="R48" s="196" t="s">
        <v>233</v>
      </c>
      <c r="S48" s="196" t="s">
        <v>234</v>
      </c>
      <c r="T48" s="196" t="s">
        <v>20</v>
      </c>
    </row>
    <row r="49" spans="1:20">
      <c r="A49" s="66" t="s">
        <v>689</v>
      </c>
      <c r="B49" s="104" t="s">
        <v>716</v>
      </c>
      <c r="C49" s="103" t="s">
        <v>716</v>
      </c>
      <c r="D49" s="104" t="s">
        <v>716</v>
      </c>
      <c r="E49" s="103" t="s">
        <v>716</v>
      </c>
      <c r="F49" s="104" t="s">
        <v>716</v>
      </c>
      <c r="G49" s="103" t="s">
        <v>716</v>
      </c>
      <c r="H49" s="104" t="s">
        <v>716</v>
      </c>
      <c r="I49" s="103" t="s">
        <v>716</v>
      </c>
      <c r="J49" s="104" t="s">
        <v>716</v>
      </c>
      <c r="K49" s="65" t="s">
        <v>545</v>
      </c>
      <c r="L49" s="212" t="s">
        <v>716</v>
      </c>
      <c r="M49" s="212" t="s">
        <v>309</v>
      </c>
      <c r="N49" s="222" t="s">
        <v>716</v>
      </c>
      <c r="O49" s="222" t="s">
        <v>716</v>
      </c>
      <c r="P49" s="212" t="s">
        <v>308</v>
      </c>
      <c r="Q49" s="222" t="s">
        <v>716</v>
      </c>
      <c r="R49" s="222" t="s">
        <v>716</v>
      </c>
      <c r="S49" s="222" t="s">
        <v>716</v>
      </c>
      <c r="T49" s="222" t="s">
        <v>716</v>
      </c>
    </row>
    <row r="50" spans="1:20">
      <c r="A50" s="67" t="s">
        <v>653</v>
      </c>
      <c r="B50" s="250" t="s">
        <v>716</v>
      </c>
      <c r="C50" s="266" t="s">
        <v>174</v>
      </c>
      <c r="D50" s="250" t="s">
        <v>716</v>
      </c>
      <c r="E50" s="250" t="s">
        <v>716</v>
      </c>
      <c r="F50" s="250" t="s">
        <v>716</v>
      </c>
      <c r="G50" s="266" t="s">
        <v>0</v>
      </c>
      <c r="H50" s="250" t="s">
        <v>716</v>
      </c>
      <c r="I50" s="266" t="s">
        <v>1</v>
      </c>
      <c r="J50" s="101" t="s">
        <v>507</v>
      </c>
      <c r="K50" s="266" t="s">
        <v>2</v>
      </c>
      <c r="L50" s="196" t="s">
        <v>3</v>
      </c>
      <c r="M50" s="250" t="s">
        <v>716</v>
      </c>
      <c r="N50" s="196" t="s">
        <v>4</v>
      </c>
      <c r="O50" s="250" t="s">
        <v>716</v>
      </c>
      <c r="P50" s="250" t="s">
        <v>716</v>
      </c>
      <c r="Q50" s="250" t="s">
        <v>716</v>
      </c>
      <c r="R50" s="250" t="s">
        <v>716</v>
      </c>
      <c r="S50" s="196" t="s">
        <v>5</v>
      </c>
      <c r="T50" s="250" t="s">
        <v>716</v>
      </c>
    </row>
    <row r="51" spans="1:20">
      <c r="A51" s="68" t="s">
        <v>29</v>
      </c>
      <c r="B51" s="100" t="s">
        <v>419</v>
      </c>
      <c r="C51" s="98" t="s">
        <v>420</v>
      </c>
      <c r="D51" s="146" t="s">
        <v>716</v>
      </c>
      <c r="E51" s="98" t="s">
        <v>421</v>
      </c>
      <c r="F51" s="100" t="s">
        <v>695</v>
      </c>
      <c r="G51" s="147" t="s">
        <v>716</v>
      </c>
      <c r="H51" s="146" t="s">
        <v>716</v>
      </c>
      <c r="I51" s="147" t="s">
        <v>716</v>
      </c>
      <c r="J51" s="100" t="s">
        <v>422</v>
      </c>
      <c r="K51" s="147" t="s">
        <v>716</v>
      </c>
      <c r="L51" s="17" t="s">
        <v>111</v>
      </c>
      <c r="M51" s="17" t="s">
        <v>112</v>
      </c>
      <c r="N51" s="17" t="s">
        <v>716</v>
      </c>
      <c r="O51" s="17" t="s">
        <v>716</v>
      </c>
      <c r="P51" s="17" t="s">
        <v>716</v>
      </c>
      <c r="Q51" s="17" t="s">
        <v>716</v>
      </c>
      <c r="R51" s="17" t="s">
        <v>716</v>
      </c>
      <c r="S51" s="17" t="s">
        <v>716</v>
      </c>
      <c r="T51" s="17" t="s">
        <v>716</v>
      </c>
    </row>
  </sheetData>
  <mergeCells count="4">
    <mergeCell ref="B41:S41"/>
    <mergeCell ref="B28:S28"/>
    <mergeCell ref="B15:S15"/>
    <mergeCell ref="B2:S2"/>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43"/>
  <sheetViews>
    <sheetView tabSelected="1" topLeftCell="E1" workbookViewId="0">
      <selection activeCell="S8" sqref="S8"/>
    </sheetView>
  </sheetViews>
  <sheetFormatPr baseColWidth="10" defaultColWidth="8.83203125" defaultRowHeight="12"/>
  <cols>
    <col min="1" max="1" width="13.5" bestFit="1" customWidth="1"/>
    <col min="2" max="2" width="18" bestFit="1" customWidth="1"/>
    <col min="16" max="16" width="10.33203125" bestFit="1" customWidth="1"/>
    <col min="17" max="17" width="8.83203125" style="46"/>
  </cols>
  <sheetData>
    <row r="1" spans="1:17">
      <c r="A1" s="318" t="s">
        <v>240</v>
      </c>
      <c r="B1" s="316"/>
      <c r="C1" s="316"/>
      <c r="D1" s="316"/>
      <c r="E1" s="316"/>
      <c r="F1" s="316"/>
      <c r="G1" s="316"/>
      <c r="H1" s="316"/>
      <c r="I1" s="316"/>
      <c r="J1" s="316"/>
      <c r="K1" s="316"/>
      <c r="L1" s="316"/>
      <c r="M1" s="316"/>
      <c r="N1" s="316"/>
    </row>
    <row r="2" spans="1:17" s="44" customFormat="1" ht="13" thickBot="1">
      <c r="A2" s="23" t="s">
        <v>646</v>
      </c>
      <c r="B2" s="10" t="s">
        <v>241</v>
      </c>
      <c r="C2" s="95">
        <v>2001</v>
      </c>
      <c r="D2" s="37">
        <v>2002</v>
      </c>
      <c r="E2" s="14">
        <v>2003</v>
      </c>
      <c r="F2" s="37">
        <v>2004</v>
      </c>
      <c r="G2" s="14">
        <v>2005</v>
      </c>
      <c r="H2" s="37">
        <v>2006</v>
      </c>
      <c r="I2" s="14">
        <v>2007</v>
      </c>
      <c r="J2" s="37">
        <v>2008</v>
      </c>
      <c r="K2" s="14">
        <v>2009</v>
      </c>
      <c r="L2" s="37">
        <v>2010</v>
      </c>
      <c r="M2" s="14">
        <v>2011</v>
      </c>
      <c r="N2" s="37">
        <v>2012</v>
      </c>
      <c r="O2" s="14">
        <v>2013</v>
      </c>
      <c r="P2" s="37">
        <v>2014</v>
      </c>
    </row>
    <row r="3" spans="1:17" ht="13.5" thickTop="1">
      <c r="A3" s="297" t="s">
        <v>647</v>
      </c>
      <c r="B3" s="50" t="s">
        <v>239</v>
      </c>
      <c r="C3" s="96">
        <v>0.14000000000000001</v>
      </c>
      <c r="D3" s="97">
        <v>7.0000000000000007E-2</v>
      </c>
      <c r="E3" s="26">
        <v>0.24</v>
      </c>
      <c r="F3" s="62">
        <v>0.25</v>
      </c>
      <c r="G3" s="201">
        <v>0.13</v>
      </c>
      <c r="H3" s="62">
        <v>0.26</v>
      </c>
      <c r="I3" s="202">
        <v>0.27</v>
      </c>
      <c r="J3" s="62">
        <v>0.21</v>
      </c>
      <c r="K3" s="202">
        <v>0.42</v>
      </c>
      <c r="L3" s="62">
        <v>0.28000000000000003</v>
      </c>
      <c r="M3" s="202">
        <v>0.49</v>
      </c>
      <c r="N3" s="62">
        <v>0.35</v>
      </c>
      <c r="O3" s="214">
        <v>0.21</v>
      </c>
      <c r="P3" s="274">
        <v>0.49</v>
      </c>
    </row>
    <row r="4" spans="1:17">
      <c r="A4" s="300"/>
      <c r="B4" s="50" t="s">
        <v>238</v>
      </c>
      <c r="C4" s="65">
        <v>0.06</v>
      </c>
      <c r="D4" s="62">
        <v>0.03</v>
      </c>
      <c r="E4" s="26">
        <v>0.13</v>
      </c>
      <c r="F4" s="62">
        <v>0.22</v>
      </c>
      <c r="G4" s="202">
        <v>0.1</v>
      </c>
      <c r="H4" s="62">
        <v>0.22</v>
      </c>
      <c r="I4" s="202">
        <v>0.19</v>
      </c>
      <c r="J4" s="62">
        <v>0.13</v>
      </c>
      <c r="K4" s="202">
        <v>0.21</v>
      </c>
      <c r="L4" s="73">
        <v>0.14000000000000001</v>
      </c>
      <c r="M4" s="202">
        <v>0.21</v>
      </c>
      <c r="N4" s="62">
        <v>0.2</v>
      </c>
      <c r="O4" s="214">
        <v>0.17</v>
      </c>
      <c r="P4" s="214">
        <v>0.26</v>
      </c>
    </row>
    <row r="5" spans="1:17">
      <c r="A5" s="218"/>
      <c r="B5" s="50" t="s">
        <v>235</v>
      </c>
      <c r="C5" s="71">
        <v>19.7</v>
      </c>
      <c r="D5" s="219">
        <v>17.8</v>
      </c>
      <c r="E5" s="62">
        <v>16.7</v>
      </c>
      <c r="F5" s="219">
        <v>16</v>
      </c>
      <c r="G5" s="219">
        <v>16.3</v>
      </c>
      <c r="H5" s="62">
        <v>15.6</v>
      </c>
      <c r="I5" s="219">
        <v>13.8</v>
      </c>
      <c r="J5" s="62">
        <v>13.7</v>
      </c>
      <c r="K5" s="219">
        <v>13.5</v>
      </c>
      <c r="L5" s="73">
        <v>13.4</v>
      </c>
      <c r="M5" s="219">
        <v>13.3</v>
      </c>
      <c r="N5" s="62">
        <v>13.2</v>
      </c>
      <c r="O5" s="230">
        <v>14</v>
      </c>
      <c r="P5" s="230">
        <v>13.8</v>
      </c>
    </row>
    <row r="6" spans="1:17">
      <c r="A6" s="218"/>
      <c r="B6" s="50" t="s">
        <v>236</v>
      </c>
      <c r="C6" s="71">
        <v>96.5</v>
      </c>
      <c r="D6" s="219">
        <v>104.8</v>
      </c>
      <c r="E6" s="62">
        <v>91.9</v>
      </c>
      <c r="F6" s="219">
        <v>91</v>
      </c>
      <c r="G6" s="219">
        <v>92</v>
      </c>
      <c r="H6" s="62">
        <v>96.2</v>
      </c>
      <c r="I6" s="219">
        <v>89.2</v>
      </c>
      <c r="J6" s="62">
        <v>87.1</v>
      </c>
      <c r="K6" s="219">
        <v>85.5</v>
      </c>
      <c r="L6" s="73">
        <v>82.1</v>
      </c>
      <c r="M6" s="219">
        <v>85.7</v>
      </c>
      <c r="N6" s="62">
        <v>83.7</v>
      </c>
      <c r="O6" s="230">
        <v>85.7</v>
      </c>
      <c r="P6" s="230">
        <v>76.2</v>
      </c>
    </row>
    <row r="7" spans="1:17">
      <c r="A7" s="317" t="s">
        <v>648</v>
      </c>
      <c r="B7" s="51" t="s">
        <v>239</v>
      </c>
      <c r="C7" s="64">
        <v>0.15</v>
      </c>
      <c r="D7" s="28">
        <v>0.21</v>
      </c>
      <c r="E7" s="64">
        <v>0.27</v>
      </c>
      <c r="F7" s="108">
        <v>0.25</v>
      </c>
      <c r="G7" s="203">
        <v>0.31</v>
      </c>
      <c r="H7" s="108">
        <v>0.05</v>
      </c>
      <c r="I7" s="203">
        <v>0.72</v>
      </c>
      <c r="J7" s="108">
        <v>1.36</v>
      </c>
      <c r="K7" s="203">
        <v>1.21</v>
      </c>
      <c r="L7" s="108">
        <v>1.27</v>
      </c>
      <c r="M7" s="203">
        <v>0.56000000000000005</v>
      </c>
      <c r="N7" s="108">
        <v>0.25</v>
      </c>
      <c r="O7" s="208">
        <v>0.23</v>
      </c>
      <c r="P7" s="208">
        <v>0.94</v>
      </c>
    </row>
    <row r="8" spans="1:17">
      <c r="A8" s="317"/>
      <c r="B8" s="51" t="s">
        <v>238</v>
      </c>
      <c r="C8" s="64">
        <v>0.06</v>
      </c>
      <c r="D8" s="28">
        <v>0.06</v>
      </c>
      <c r="E8" s="64">
        <v>0.13</v>
      </c>
      <c r="F8" s="108">
        <v>0.08</v>
      </c>
      <c r="G8" s="203">
        <v>0.11</v>
      </c>
      <c r="H8" s="108">
        <v>0.05</v>
      </c>
      <c r="I8" s="203">
        <v>0.21</v>
      </c>
      <c r="J8" s="108">
        <v>0.35</v>
      </c>
      <c r="K8" s="203">
        <v>0.34</v>
      </c>
      <c r="L8" s="108">
        <v>0.28999999999999998</v>
      </c>
      <c r="M8" s="203">
        <v>0.16</v>
      </c>
      <c r="N8" s="108">
        <v>0.06</v>
      </c>
      <c r="O8" s="255">
        <v>7.0000000000000007E-2</v>
      </c>
      <c r="P8" s="208">
        <v>0.14000000000000001</v>
      </c>
    </row>
    <row r="9" spans="1:17">
      <c r="A9" s="220"/>
      <c r="B9" s="51" t="s">
        <v>235</v>
      </c>
      <c r="C9" s="64">
        <v>15.1</v>
      </c>
      <c r="D9" s="208">
        <v>15</v>
      </c>
      <c r="E9" s="64">
        <v>13.8</v>
      </c>
      <c r="F9" s="108">
        <v>14</v>
      </c>
      <c r="G9" s="208">
        <v>14.1</v>
      </c>
      <c r="H9" s="108">
        <v>15.2</v>
      </c>
      <c r="I9" s="208">
        <v>15.1</v>
      </c>
      <c r="J9" s="108">
        <v>13.6</v>
      </c>
      <c r="K9" s="208">
        <v>12.6</v>
      </c>
      <c r="L9" s="108">
        <v>12.5</v>
      </c>
      <c r="M9" s="208">
        <v>13.3</v>
      </c>
      <c r="N9" s="108">
        <v>14</v>
      </c>
      <c r="O9" s="255">
        <v>15.2</v>
      </c>
      <c r="P9" s="208">
        <v>15.2</v>
      </c>
    </row>
    <row r="10" spans="1:17">
      <c r="A10" s="220"/>
      <c r="B10" s="51" t="s">
        <v>236</v>
      </c>
      <c r="C10" s="64">
        <v>87.5</v>
      </c>
      <c r="D10" s="208">
        <v>91.6</v>
      </c>
      <c r="E10" s="64">
        <v>89.3</v>
      </c>
      <c r="F10" s="108">
        <v>83.6</v>
      </c>
      <c r="G10" s="208">
        <v>78.599999999999994</v>
      </c>
      <c r="H10" s="108">
        <v>104</v>
      </c>
      <c r="I10" s="208">
        <v>98.1</v>
      </c>
      <c r="J10" s="108">
        <v>75.2</v>
      </c>
      <c r="K10" s="208">
        <v>83</v>
      </c>
      <c r="L10" s="108">
        <v>83.6</v>
      </c>
      <c r="M10" s="208">
        <v>85</v>
      </c>
      <c r="N10" s="108">
        <v>87.2</v>
      </c>
      <c r="O10" s="208">
        <v>84.3</v>
      </c>
      <c r="P10" s="208">
        <v>82.5</v>
      </c>
      <c r="Q10" s="123"/>
    </row>
    <row r="11" spans="1:17">
      <c r="A11" s="300" t="s">
        <v>649</v>
      </c>
      <c r="B11" s="50" t="s">
        <v>239</v>
      </c>
      <c r="C11" s="62">
        <v>0.56000000000000005</v>
      </c>
      <c r="D11" s="26">
        <v>0.61</v>
      </c>
      <c r="E11" s="62">
        <v>0.28000000000000003</v>
      </c>
      <c r="F11" s="216">
        <v>0.12</v>
      </c>
      <c r="G11" s="202">
        <v>0.49</v>
      </c>
      <c r="H11" s="216">
        <v>0.48</v>
      </c>
      <c r="I11" s="202">
        <v>0.35</v>
      </c>
      <c r="J11" s="216">
        <v>0.47</v>
      </c>
      <c r="K11" s="202">
        <v>0.36</v>
      </c>
      <c r="L11" s="216">
        <v>0.23</v>
      </c>
      <c r="M11" s="202">
        <v>0.39</v>
      </c>
      <c r="N11" s="230">
        <v>0.46</v>
      </c>
      <c r="O11" s="230">
        <v>0.57999999999999996</v>
      </c>
      <c r="P11" s="282">
        <v>0.5</v>
      </c>
      <c r="Q11" s="123"/>
    </row>
    <row r="12" spans="1:17">
      <c r="A12" s="300"/>
      <c r="B12" s="50" t="s">
        <v>238</v>
      </c>
      <c r="C12" s="62">
        <v>0.46</v>
      </c>
      <c r="D12" s="26">
        <v>0.59</v>
      </c>
      <c r="E12" s="62">
        <v>0.26</v>
      </c>
      <c r="F12" s="216">
        <v>0.1</v>
      </c>
      <c r="G12" s="202">
        <v>0.45</v>
      </c>
      <c r="H12" s="216">
        <v>0.42</v>
      </c>
      <c r="I12" s="202">
        <v>0.31</v>
      </c>
      <c r="J12" s="216">
        <v>0.46</v>
      </c>
      <c r="K12" s="202">
        <v>0.34</v>
      </c>
      <c r="L12" s="216">
        <v>0.21</v>
      </c>
      <c r="M12" s="202">
        <v>0.36</v>
      </c>
      <c r="N12" s="230">
        <v>0.41</v>
      </c>
      <c r="O12" s="230">
        <v>0.51</v>
      </c>
      <c r="P12" s="230">
        <v>0.49</v>
      </c>
      <c r="Q12" s="123"/>
    </row>
    <row r="13" spans="1:17">
      <c r="A13" s="218"/>
      <c r="B13" s="50" t="s">
        <v>235</v>
      </c>
      <c r="C13" s="62">
        <v>13.2</v>
      </c>
      <c r="D13" s="219">
        <v>13.1</v>
      </c>
      <c r="E13" s="62">
        <v>14.6</v>
      </c>
      <c r="F13" s="216">
        <v>15.4</v>
      </c>
      <c r="G13" s="219">
        <v>14.6</v>
      </c>
      <c r="H13" s="216">
        <v>13.9</v>
      </c>
      <c r="I13" s="219">
        <v>15.1</v>
      </c>
      <c r="J13" s="216">
        <v>15.1</v>
      </c>
      <c r="K13" s="219">
        <v>15</v>
      </c>
      <c r="L13" s="216">
        <v>15.6</v>
      </c>
      <c r="M13" s="219">
        <v>16.2</v>
      </c>
      <c r="N13" s="216">
        <v>15.5</v>
      </c>
      <c r="O13" s="230">
        <v>15.4</v>
      </c>
      <c r="P13" s="230">
        <v>14.6</v>
      </c>
      <c r="Q13" s="123"/>
    </row>
    <row r="14" spans="1:17">
      <c r="A14" s="218"/>
      <c r="B14" s="50" t="s">
        <v>236</v>
      </c>
      <c r="C14" s="62">
        <v>71.2</v>
      </c>
      <c r="D14" s="219">
        <v>82.3</v>
      </c>
      <c r="E14" s="62">
        <v>84.1</v>
      </c>
      <c r="F14" s="216">
        <v>91.7</v>
      </c>
      <c r="G14" s="219">
        <v>77.8</v>
      </c>
      <c r="H14" s="216">
        <v>79.099999999999994</v>
      </c>
      <c r="I14" s="219">
        <v>81.2</v>
      </c>
      <c r="J14" s="216">
        <v>81.8</v>
      </c>
      <c r="K14" s="219">
        <v>82.5</v>
      </c>
      <c r="L14" s="216">
        <v>85.6</v>
      </c>
      <c r="M14" s="219">
        <v>87.6</v>
      </c>
      <c r="N14" s="216">
        <v>86.1</v>
      </c>
      <c r="O14" s="230">
        <v>84.5</v>
      </c>
      <c r="P14" s="230">
        <v>86.7</v>
      </c>
      <c r="Q14" s="123"/>
    </row>
    <row r="15" spans="1:17">
      <c r="A15" s="317" t="s">
        <v>652</v>
      </c>
      <c r="B15" s="51" t="s">
        <v>239</v>
      </c>
      <c r="C15" s="64" t="s">
        <v>237</v>
      </c>
      <c r="D15" s="28" t="s">
        <v>237</v>
      </c>
      <c r="E15" s="64" t="s">
        <v>237</v>
      </c>
      <c r="F15" s="108">
        <v>0.19</v>
      </c>
      <c r="G15" s="203" t="s">
        <v>237</v>
      </c>
      <c r="H15" s="108" t="s">
        <v>237</v>
      </c>
      <c r="I15" s="203" t="s">
        <v>237</v>
      </c>
      <c r="J15" s="108" t="s">
        <v>546</v>
      </c>
      <c r="K15" s="203" t="s">
        <v>237</v>
      </c>
      <c r="L15" s="108" t="s">
        <v>237</v>
      </c>
      <c r="M15" s="203" t="s">
        <v>546</v>
      </c>
      <c r="N15" s="108" t="s">
        <v>237</v>
      </c>
      <c r="O15" s="208" t="s">
        <v>237</v>
      </c>
      <c r="P15" s="208" t="s">
        <v>237</v>
      </c>
      <c r="Q15" s="123"/>
    </row>
    <row r="16" spans="1:17">
      <c r="A16" s="317"/>
      <c r="B16" s="51" t="s">
        <v>238</v>
      </c>
      <c r="C16" s="64" t="s">
        <v>237</v>
      </c>
      <c r="D16" s="28" t="s">
        <v>237</v>
      </c>
      <c r="E16" s="64" t="s">
        <v>237</v>
      </c>
      <c r="F16" s="108">
        <v>0.17</v>
      </c>
      <c r="G16" s="203" t="s">
        <v>237</v>
      </c>
      <c r="H16" s="108" t="s">
        <v>237</v>
      </c>
      <c r="I16" s="203" t="s">
        <v>237</v>
      </c>
      <c r="J16" s="108">
        <v>0.28000000000000003</v>
      </c>
      <c r="K16" s="203" t="s">
        <v>237</v>
      </c>
      <c r="L16" s="108" t="s">
        <v>237</v>
      </c>
      <c r="M16" s="203">
        <v>0.26</v>
      </c>
      <c r="N16" s="108" t="s">
        <v>237</v>
      </c>
      <c r="O16" s="208" t="s">
        <v>237</v>
      </c>
      <c r="P16" s="208" t="s">
        <v>237</v>
      </c>
      <c r="Q16" s="123"/>
    </row>
    <row r="17" spans="1:17">
      <c r="A17" s="220"/>
      <c r="B17" s="51" t="s">
        <v>235</v>
      </c>
      <c r="C17" s="64" t="s">
        <v>237</v>
      </c>
      <c r="D17" s="208" t="s">
        <v>237</v>
      </c>
      <c r="E17" s="64" t="s">
        <v>237</v>
      </c>
      <c r="F17" s="108">
        <v>18.100000000000001</v>
      </c>
      <c r="G17" s="208" t="s">
        <v>237</v>
      </c>
      <c r="H17" s="108" t="s">
        <v>237</v>
      </c>
      <c r="I17" s="208" t="s">
        <v>237</v>
      </c>
      <c r="J17" s="108">
        <v>16.7</v>
      </c>
      <c r="K17" s="208" t="s">
        <v>237</v>
      </c>
      <c r="L17" s="108" t="s">
        <v>237</v>
      </c>
      <c r="M17" s="208">
        <v>16.100000000000001</v>
      </c>
      <c r="N17" s="108" t="s">
        <v>237</v>
      </c>
      <c r="O17" s="208" t="s">
        <v>237</v>
      </c>
      <c r="P17" s="208" t="s">
        <v>237</v>
      </c>
      <c r="Q17" s="123"/>
    </row>
    <row r="18" spans="1:17">
      <c r="A18" s="220"/>
      <c r="B18" s="51" t="s">
        <v>236</v>
      </c>
      <c r="C18" s="64" t="s">
        <v>237</v>
      </c>
      <c r="D18" s="208" t="s">
        <v>237</v>
      </c>
      <c r="E18" s="64" t="s">
        <v>237</v>
      </c>
      <c r="F18" s="108" t="s">
        <v>546</v>
      </c>
      <c r="G18" s="208" t="s">
        <v>237</v>
      </c>
      <c r="H18" s="108" t="s">
        <v>237</v>
      </c>
      <c r="I18" s="208" t="s">
        <v>237</v>
      </c>
      <c r="J18" s="108" t="s">
        <v>546</v>
      </c>
      <c r="K18" s="208" t="s">
        <v>237</v>
      </c>
      <c r="L18" s="108" t="s">
        <v>237</v>
      </c>
      <c r="M18" s="208" t="s">
        <v>546</v>
      </c>
      <c r="N18" s="108" t="s">
        <v>237</v>
      </c>
      <c r="O18" s="208" t="s">
        <v>237</v>
      </c>
      <c r="P18" s="208" t="s">
        <v>237</v>
      </c>
      <c r="Q18" s="123"/>
    </row>
    <row r="19" spans="1:17">
      <c r="A19" s="300" t="s">
        <v>650</v>
      </c>
      <c r="B19" s="50" t="s">
        <v>239</v>
      </c>
      <c r="C19" s="219" t="s">
        <v>237</v>
      </c>
      <c r="D19" s="219" t="s">
        <v>237</v>
      </c>
      <c r="E19" s="219" t="s">
        <v>237</v>
      </c>
      <c r="F19" s="219" t="s">
        <v>237</v>
      </c>
      <c r="G19" s="219" t="s">
        <v>237</v>
      </c>
      <c r="H19" s="219" t="s">
        <v>237</v>
      </c>
      <c r="I19" s="219" t="s">
        <v>237</v>
      </c>
      <c r="J19" s="219" t="s">
        <v>237</v>
      </c>
      <c r="K19" s="219" t="s">
        <v>237</v>
      </c>
      <c r="L19" s="219" t="s">
        <v>237</v>
      </c>
      <c r="M19" s="219" t="s">
        <v>237</v>
      </c>
      <c r="N19" s="219" t="s">
        <v>237</v>
      </c>
      <c r="O19" s="230" t="s">
        <v>237</v>
      </c>
      <c r="P19" s="230" t="s">
        <v>237</v>
      </c>
      <c r="Q19" s="123"/>
    </row>
    <row r="20" spans="1:17">
      <c r="A20" s="300"/>
      <c r="B20" s="50" t="s">
        <v>238</v>
      </c>
      <c r="C20" s="219" t="s">
        <v>237</v>
      </c>
      <c r="D20" s="219" t="s">
        <v>237</v>
      </c>
      <c r="E20" s="219" t="s">
        <v>237</v>
      </c>
      <c r="F20" s="219" t="s">
        <v>237</v>
      </c>
      <c r="G20" s="219" t="s">
        <v>237</v>
      </c>
      <c r="H20" s="219" t="s">
        <v>237</v>
      </c>
      <c r="I20" s="219" t="s">
        <v>237</v>
      </c>
      <c r="J20" s="219" t="s">
        <v>237</v>
      </c>
      <c r="K20" s="219" t="s">
        <v>237</v>
      </c>
      <c r="L20" s="219" t="s">
        <v>237</v>
      </c>
      <c r="M20" s="219" t="s">
        <v>237</v>
      </c>
      <c r="N20" s="219" t="s">
        <v>237</v>
      </c>
      <c r="O20" s="230" t="s">
        <v>237</v>
      </c>
      <c r="P20" s="230" t="s">
        <v>237</v>
      </c>
      <c r="Q20" s="123"/>
    </row>
    <row r="21" spans="1:17">
      <c r="A21" s="218"/>
      <c r="B21" s="50" t="s">
        <v>235</v>
      </c>
      <c r="C21" s="219" t="s">
        <v>237</v>
      </c>
      <c r="D21" s="219" t="s">
        <v>237</v>
      </c>
      <c r="E21" s="219" t="s">
        <v>237</v>
      </c>
      <c r="F21" s="219" t="s">
        <v>237</v>
      </c>
      <c r="G21" s="219" t="s">
        <v>237</v>
      </c>
      <c r="H21" s="219" t="s">
        <v>237</v>
      </c>
      <c r="I21" s="219" t="s">
        <v>237</v>
      </c>
      <c r="J21" s="219" t="s">
        <v>237</v>
      </c>
      <c r="K21" s="219" t="s">
        <v>237</v>
      </c>
      <c r="L21" s="219" t="s">
        <v>237</v>
      </c>
      <c r="M21" s="219" t="s">
        <v>237</v>
      </c>
      <c r="N21" s="219" t="s">
        <v>237</v>
      </c>
      <c r="O21" s="230" t="s">
        <v>237</v>
      </c>
      <c r="P21" s="230" t="s">
        <v>237</v>
      </c>
      <c r="Q21" s="123"/>
    </row>
    <row r="22" spans="1:17">
      <c r="A22" s="218"/>
      <c r="B22" s="50" t="s">
        <v>236</v>
      </c>
      <c r="C22" s="219" t="s">
        <v>237</v>
      </c>
      <c r="D22" s="219" t="s">
        <v>237</v>
      </c>
      <c r="E22" s="219" t="s">
        <v>237</v>
      </c>
      <c r="F22" s="219" t="s">
        <v>237</v>
      </c>
      <c r="G22" s="219" t="s">
        <v>237</v>
      </c>
      <c r="H22" s="219" t="s">
        <v>237</v>
      </c>
      <c r="I22" s="219" t="s">
        <v>237</v>
      </c>
      <c r="J22" s="219" t="s">
        <v>237</v>
      </c>
      <c r="K22" s="219" t="s">
        <v>237</v>
      </c>
      <c r="L22" s="219" t="s">
        <v>237</v>
      </c>
      <c r="M22" s="219" t="s">
        <v>237</v>
      </c>
      <c r="N22" s="219" t="s">
        <v>237</v>
      </c>
      <c r="O22" s="230" t="s">
        <v>237</v>
      </c>
      <c r="P22" s="230" t="s">
        <v>237</v>
      </c>
      <c r="Q22" s="123"/>
    </row>
    <row r="23" spans="1:17">
      <c r="A23" s="317" t="s">
        <v>651</v>
      </c>
      <c r="B23" s="51" t="s">
        <v>239</v>
      </c>
      <c r="C23" s="64" t="s">
        <v>237</v>
      </c>
      <c r="D23" s="208" t="s">
        <v>237</v>
      </c>
      <c r="E23" s="208" t="s">
        <v>237</v>
      </c>
      <c r="F23" s="208" t="s">
        <v>237</v>
      </c>
      <c r="G23" s="208" t="s">
        <v>237</v>
      </c>
      <c r="H23" s="208" t="s">
        <v>237</v>
      </c>
      <c r="I23" s="208" t="s">
        <v>237</v>
      </c>
      <c r="J23" s="208" t="s">
        <v>237</v>
      </c>
      <c r="K23" s="208" t="s">
        <v>237</v>
      </c>
      <c r="L23" s="208" t="s">
        <v>237</v>
      </c>
      <c r="M23" s="208" t="s">
        <v>237</v>
      </c>
      <c r="N23" s="64" t="s">
        <v>237</v>
      </c>
      <c r="O23" s="208" t="s">
        <v>237</v>
      </c>
      <c r="P23" s="275" t="s">
        <v>716</v>
      </c>
      <c r="Q23" s="123"/>
    </row>
    <row r="24" spans="1:17">
      <c r="A24" s="317"/>
      <c r="B24" s="51" t="s">
        <v>238</v>
      </c>
      <c r="C24" s="64" t="s">
        <v>237</v>
      </c>
      <c r="D24" s="208" t="s">
        <v>237</v>
      </c>
      <c r="E24" s="208" t="s">
        <v>237</v>
      </c>
      <c r="F24" s="208" t="s">
        <v>237</v>
      </c>
      <c r="G24" s="208" t="s">
        <v>237</v>
      </c>
      <c r="H24" s="208" t="s">
        <v>237</v>
      </c>
      <c r="I24" s="208" t="s">
        <v>237</v>
      </c>
      <c r="J24" s="208" t="s">
        <v>237</v>
      </c>
      <c r="K24" s="208" t="s">
        <v>237</v>
      </c>
      <c r="L24" s="208" t="s">
        <v>237</v>
      </c>
      <c r="M24" s="208" t="s">
        <v>237</v>
      </c>
      <c r="N24" s="64" t="s">
        <v>237</v>
      </c>
      <c r="O24" s="208" t="s">
        <v>237</v>
      </c>
      <c r="P24" s="256" t="s">
        <v>22</v>
      </c>
      <c r="Q24" s="123"/>
    </row>
    <row r="25" spans="1:17">
      <c r="A25" s="220"/>
      <c r="B25" s="51" t="s">
        <v>235</v>
      </c>
      <c r="C25" s="64" t="s">
        <v>237</v>
      </c>
      <c r="D25" s="208" t="s">
        <v>237</v>
      </c>
      <c r="E25" s="208" t="s">
        <v>237</v>
      </c>
      <c r="F25" s="208" t="s">
        <v>237</v>
      </c>
      <c r="G25" s="208" t="s">
        <v>237</v>
      </c>
      <c r="H25" s="208" t="s">
        <v>237</v>
      </c>
      <c r="I25" s="208" t="s">
        <v>237</v>
      </c>
      <c r="J25" s="208" t="s">
        <v>237</v>
      </c>
      <c r="K25" s="208" t="s">
        <v>237</v>
      </c>
      <c r="L25" s="208" t="s">
        <v>237</v>
      </c>
      <c r="M25" s="208" t="s">
        <v>237</v>
      </c>
      <c r="N25" s="64" t="s">
        <v>237</v>
      </c>
      <c r="O25" s="208" t="s">
        <v>237</v>
      </c>
      <c r="P25" s="276">
        <v>15.5</v>
      </c>
      <c r="Q25" s="123"/>
    </row>
    <row r="26" spans="1:17">
      <c r="A26" s="220"/>
      <c r="B26" s="51" t="s">
        <v>236</v>
      </c>
      <c r="C26" s="64" t="s">
        <v>237</v>
      </c>
      <c r="D26" s="208" t="s">
        <v>237</v>
      </c>
      <c r="E26" s="208" t="s">
        <v>237</v>
      </c>
      <c r="F26" s="208" t="s">
        <v>237</v>
      </c>
      <c r="G26" s="208" t="s">
        <v>237</v>
      </c>
      <c r="H26" s="208" t="s">
        <v>237</v>
      </c>
      <c r="I26" s="208" t="s">
        <v>237</v>
      </c>
      <c r="J26" s="208" t="s">
        <v>237</v>
      </c>
      <c r="K26" s="208" t="s">
        <v>237</v>
      </c>
      <c r="L26" s="208" t="s">
        <v>237</v>
      </c>
      <c r="M26" s="208" t="s">
        <v>237</v>
      </c>
      <c r="N26" s="64" t="s">
        <v>237</v>
      </c>
      <c r="O26" s="208" t="s">
        <v>237</v>
      </c>
      <c r="P26" s="277" t="s">
        <v>716</v>
      </c>
      <c r="Q26" s="123"/>
    </row>
    <row r="27" spans="1:17">
      <c r="A27" s="300" t="s">
        <v>689</v>
      </c>
      <c r="B27" s="50" t="s">
        <v>239</v>
      </c>
      <c r="C27" s="219" t="s">
        <v>237</v>
      </c>
      <c r="D27" s="219" t="s">
        <v>237</v>
      </c>
      <c r="E27" s="219" t="s">
        <v>237</v>
      </c>
      <c r="F27" s="219" t="s">
        <v>237</v>
      </c>
      <c r="G27" s="219" t="s">
        <v>237</v>
      </c>
      <c r="H27" s="219" t="s">
        <v>237</v>
      </c>
      <c r="I27" s="219" t="s">
        <v>237</v>
      </c>
      <c r="J27" s="219" t="s">
        <v>237</v>
      </c>
      <c r="K27" s="219" t="s">
        <v>237</v>
      </c>
      <c r="L27" s="219" t="s">
        <v>237</v>
      </c>
      <c r="M27" s="219" t="s">
        <v>237</v>
      </c>
      <c r="N27" s="219" t="s">
        <v>237</v>
      </c>
      <c r="O27" s="230" t="s">
        <v>237</v>
      </c>
      <c r="P27" s="230" t="s">
        <v>237</v>
      </c>
      <c r="Q27" s="123"/>
    </row>
    <row r="28" spans="1:17">
      <c r="A28" s="300"/>
      <c r="B28" s="50" t="s">
        <v>238</v>
      </c>
      <c r="C28" s="219" t="s">
        <v>237</v>
      </c>
      <c r="D28" s="219" t="s">
        <v>237</v>
      </c>
      <c r="E28" s="219" t="s">
        <v>237</v>
      </c>
      <c r="F28" s="219" t="s">
        <v>237</v>
      </c>
      <c r="G28" s="219" t="s">
        <v>237</v>
      </c>
      <c r="H28" s="219" t="s">
        <v>237</v>
      </c>
      <c r="I28" s="219" t="s">
        <v>237</v>
      </c>
      <c r="J28" s="219" t="s">
        <v>237</v>
      </c>
      <c r="K28" s="219" t="s">
        <v>237</v>
      </c>
      <c r="L28" s="219" t="s">
        <v>237</v>
      </c>
      <c r="M28" s="219" t="s">
        <v>237</v>
      </c>
      <c r="N28" s="219" t="s">
        <v>237</v>
      </c>
      <c r="O28" s="230" t="s">
        <v>237</v>
      </c>
      <c r="P28" s="230" t="s">
        <v>237</v>
      </c>
      <c r="Q28" s="123"/>
    </row>
    <row r="29" spans="1:17">
      <c r="A29" s="218"/>
      <c r="B29" s="50" t="s">
        <v>235</v>
      </c>
      <c r="C29" s="219" t="s">
        <v>237</v>
      </c>
      <c r="D29" s="219" t="s">
        <v>237</v>
      </c>
      <c r="E29" s="219" t="s">
        <v>237</v>
      </c>
      <c r="F29" s="219" t="s">
        <v>237</v>
      </c>
      <c r="G29" s="219" t="s">
        <v>237</v>
      </c>
      <c r="H29" s="219" t="s">
        <v>237</v>
      </c>
      <c r="I29" s="219" t="s">
        <v>237</v>
      </c>
      <c r="J29" s="219" t="s">
        <v>237</v>
      </c>
      <c r="K29" s="219" t="s">
        <v>237</v>
      </c>
      <c r="L29" s="219" t="s">
        <v>237</v>
      </c>
      <c r="M29" s="219" t="s">
        <v>237</v>
      </c>
      <c r="N29" s="219" t="s">
        <v>237</v>
      </c>
      <c r="O29" s="230" t="s">
        <v>237</v>
      </c>
      <c r="P29" s="230" t="s">
        <v>237</v>
      </c>
      <c r="Q29" s="123"/>
    </row>
    <row r="30" spans="1:17">
      <c r="A30" s="218"/>
      <c r="B30" s="50" t="s">
        <v>236</v>
      </c>
      <c r="C30" s="219" t="s">
        <v>237</v>
      </c>
      <c r="D30" s="219" t="s">
        <v>237</v>
      </c>
      <c r="E30" s="219" t="s">
        <v>237</v>
      </c>
      <c r="F30" s="219" t="s">
        <v>237</v>
      </c>
      <c r="G30" s="219" t="s">
        <v>237</v>
      </c>
      <c r="H30" s="219" t="s">
        <v>237</v>
      </c>
      <c r="I30" s="219" t="s">
        <v>237</v>
      </c>
      <c r="J30" s="219" t="s">
        <v>237</v>
      </c>
      <c r="K30" s="219" t="s">
        <v>237</v>
      </c>
      <c r="L30" s="219" t="s">
        <v>237</v>
      </c>
      <c r="M30" s="219" t="s">
        <v>237</v>
      </c>
      <c r="N30" s="219" t="s">
        <v>237</v>
      </c>
      <c r="O30" s="230" t="s">
        <v>237</v>
      </c>
      <c r="P30" s="230" t="s">
        <v>237</v>
      </c>
      <c r="Q30" s="123"/>
    </row>
    <row r="31" spans="1:17">
      <c r="A31" s="317" t="s">
        <v>653</v>
      </c>
      <c r="B31" s="51" t="s">
        <v>239</v>
      </c>
      <c r="C31" s="64" t="s">
        <v>237</v>
      </c>
      <c r="D31" s="208" t="s">
        <v>237</v>
      </c>
      <c r="E31" s="208" t="s">
        <v>237</v>
      </c>
      <c r="F31" s="208" t="s">
        <v>237</v>
      </c>
      <c r="G31" s="208" t="s">
        <v>237</v>
      </c>
      <c r="H31" s="208" t="s">
        <v>237</v>
      </c>
      <c r="I31" s="208" t="s">
        <v>237</v>
      </c>
      <c r="J31" s="208" t="s">
        <v>237</v>
      </c>
      <c r="K31" s="208" t="s">
        <v>237</v>
      </c>
      <c r="L31" s="208" t="s">
        <v>237</v>
      </c>
      <c r="M31" s="208" t="s">
        <v>237</v>
      </c>
      <c r="N31" s="64" t="s">
        <v>237</v>
      </c>
      <c r="O31" s="208" t="s">
        <v>237</v>
      </c>
      <c r="P31" s="208" t="s">
        <v>237</v>
      </c>
      <c r="Q31" s="123"/>
    </row>
    <row r="32" spans="1:17">
      <c r="A32" s="317"/>
      <c r="B32" s="51" t="s">
        <v>238</v>
      </c>
      <c r="C32" s="64" t="s">
        <v>237</v>
      </c>
      <c r="D32" s="208" t="s">
        <v>237</v>
      </c>
      <c r="E32" s="208" t="s">
        <v>237</v>
      </c>
      <c r="F32" s="208" t="s">
        <v>237</v>
      </c>
      <c r="G32" s="208" t="s">
        <v>237</v>
      </c>
      <c r="H32" s="208" t="s">
        <v>237</v>
      </c>
      <c r="I32" s="208" t="s">
        <v>237</v>
      </c>
      <c r="J32" s="208" t="s">
        <v>237</v>
      </c>
      <c r="K32" s="208" t="s">
        <v>237</v>
      </c>
      <c r="L32" s="208" t="s">
        <v>237</v>
      </c>
      <c r="M32" s="208" t="s">
        <v>237</v>
      </c>
      <c r="N32" s="64" t="s">
        <v>237</v>
      </c>
      <c r="O32" s="208" t="s">
        <v>237</v>
      </c>
      <c r="P32" s="208" t="s">
        <v>237</v>
      </c>
      <c r="Q32" s="123"/>
    </row>
    <row r="33" spans="1:17">
      <c r="A33" s="220"/>
      <c r="B33" s="51" t="s">
        <v>235</v>
      </c>
      <c r="C33" s="64" t="s">
        <v>237</v>
      </c>
      <c r="D33" s="208" t="s">
        <v>237</v>
      </c>
      <c r="E33" s="208" t="s">
        <v>237</v>
      </c>
      <c r="F33" s="208" t="s">
        <v>237</v>
      </c>
      <c r="G33" s="208" t="s">
        <v>237</v>
      </c>
      <c r="H33" s="208" t="s">
        <v>237</v>
      </c>
      <c r="I33" s="208" t="s">
        <v>237</v>
      </c>
      <c r="J33" s="208" t="s">
        <v>237</v>
      </c>
      <c r="K33" s="208" t="s">
        <v>237</v>
      </c>
      <c r="L33" s="208" t="s">
        <v>237</v>
      </c>
      <c r="M33" s="208" t="s">
        <v>237</v>
      </c>
      <c r="N33" s="64" t="s">
        <v>237</v>
      </c>
      <c r="O33" s="208" t="s">
        <v>237</v>
      </c>
      <c r="P33" s="208" t="s">
        <v>237</v>
      </c>
      <c r="Q33" s="123"/>
    </row>
    <row r="34" spans="1:17">
      <c r="A34" s="220"/>
      <c r="B34" s="51" t="s">
        <v>236</v>
      </c>
      <c r="C34" s="64" t="s">
        <v>237</v>
      </c>
      <c r="D34" s="208" t="s">
        <v>237</v>
      </c>
      <c r="E34" s="208" t="s">
        <v>237</v>
      </c>
      <c r="F34" s="208" t="s">
        <v>237</v>
      </c>
      <c r="G34" s="208" t="s">
        <v>237</v>
      </c>
      <c r="H34" s="208" t="s">
        <v>237</v>
      </c>
      <c r="I34" s="208" t="s">
        <v>237</v>
      </c>
      <c r="J34" s="208" t="s">
        <v>237</v>
      </c>
      <c r="K34" s="208" t="s">
        <v>237</v>
      </c>
      <c r="L34" s="208" t="s">
        <v>237</v>
      </c>
      <c r="M34" s="208" t="s">
        <v>237</v>
      </c>
      <c r="N34" s="64" t="s">
        <v>237</v>
      </c>
      <c r="O34" s="208" t="s">
        <v>237</v>
      </c>
      <c r="P34" s="208" t="s">
        <v>237</v>
      </c>
      <c r="Q34" s="123"/>
    </row>
    <row r="35" spans="1:17">
      <c r="A35" s="300" t="s">
        <v>29</v>
      </c>
      <c r="B35" s="50" t="s">
        <v>239</v>
      </c>
      <c r="C35" s="247">
        <v>0.28999999999999998</v>
      </c>
      <c r="D35" s="230" t="s">
        <v>237</v>
      </c>
      <c r="E35" s="247">
        <v>0.12</v>
      </c>
      <c r="F35" s="247">
        <v>0.76</v>
      </c>
      <c r="G35" s="247">
        <v>0.55000000000000004</v>
      </c>
      <c r="H35" s="247">
        <v>0.32</v>
      </c>
      <c r="I35" s="247">
        <v>0.17</v>
      </c>
      <c r="J35" s="247">
        <v>0.22</v>
      </c>
      <c r="K35" s="247">
        <v>0.14000000000000001</v>
      </c>
      <c r="L35" s="247">
        <v>0.12</v>
      </c>
      <c r="M35" s="247">
        <v>0.12</v>
      </c>
      <c r="N35" s="247">
        <v>0.21</v>
      </c>
      <c r="O35" s="247">
        <v>0.45</v>
      </c>
      <c r="P35" s="270">
        <v>0.55000000000000004</v>
      </c>
      <c r="Q35" s="257"/>
    </row>
    <row r="36" spans="1:17">
      <c r="A36" s="300"/>
      <c r="B36" s="50" t="s">
        <v>238</v>
      </c>
      <c r="C36" s="230">
        <v>0.28000000000000003</v>
      </c>
      <c r="D36" s="230" t="s">
        <v>237</v>
      </c>
      <c r="E36" s="230">
        <v>7.0000000000000007E-2</v>
      </c>
      <c r="F36" s="230">
        <v>0.51</v>
      </c>
      <c r="G36" s="230">
        <v>0.49</v>
      </c>
      <c r="H36" s="230">
        <v>0.27</v>
      </c>
      <c r="I36" s="230">
        <v>0.15</v>
      </c>
      <c r="J36" s="230">
        <v>0.2</v>
      </c>
      <c r="K36" s="230">
        <v>0.14000000000000001</v>
      </c>
      <c r="L36" s="230">
        <v>0.12</v>
      </c>
      <c r="M36" s="230">
        <v>0.12</v>
      </c>
      <c r="N36" s="230">
        <v>0.21</v>
      </c>
      <c r="O36" s="230">
        <v>0.37</v>
      </c>
      <c r="P36" s="230">
        <v>0.48</v>
      </c>
      <c r="Q36" s="258"/>
    </row>
    <row r="37" spans="1:17">
      <c r="A37" s="300"/>
      <c r="B37" s="50" t="s">
        <v>235</v>
      </c>
      <c r="C37" s="219">
        <v>16.600000000000001</v>
      </c>
      <c r="D37" s="230" t="s">
        <v>237</v>
      </c>
      <c r="E37" s="230">
        <v>15.6</v>
      </c>
      <c r="F37" s="230">
        <v>15.3</v>
      </c>
      <c r="G37" s="230">
        <v>16</v>
      </c>
      <c r="H37" s="230">
        <v>16.2</v>
      </c>
      <c r="I37" s="230">
        <v>17.3</v>
      </c>
      <c r="J37" s="230">
        <v>17.399999999999999</v>
      </c>
      <c r="K37" s="230">
        <v>17.600000000000001</v>
      </c>
      <c r="L37" s="230">
        <v>17.600000000000001</v>
      </c>
      <c r="M37" s="230">
        <v>18.399999999999999</v>
      </c>
      <c r="N37" s="230">
        <v>16.2</v>
      </c>
      <c r="O37" s="230">
        <v>16.2</v>
      </c>
      <c r="P37" s="230">
        <v>16.100000000000001</v>
      </c>
      <c r="Q37" s="123"/>
    </row>
    <row r="38" spans="1:17">
      <c r="A38" s="299"/>
      <c r="B38" s="106" t="s">
        <v>236</v>
      </c>
      <c r="C38" s="281">
        <v>87.4</v>
      </c>
      <c r="D38" s="281" t="s">
        <v>237</v>
      </c>
      <c r="E38" s="281">
        <v>99.7</v>
      </c>
      <c r="F38" s="281">
        <v>92.8</v>
      </c>
      <c r="G38" s="281">
        <v>85.4</v>
      </c>
      <c r="H38" s="281">
        <v>81.7</v>
      </c>
      <c r="I38" s="281">
        <v>79.400000000000006</v>
      </c>
      <c r="J38" s="281">
        <v>86</v>
      </c>
      <c r="K38" s="281">
        <v>84</v>
      </c>
      <c r="L38" s="281">
        <v>85</v>
      </c>
      <c r="M38" s="281">
        <v>84.3</v>
      </c>
      <c r="N38" s="281">
        <v>88.1</v>
      </c>
      <c r="O38" s="281">
        <v>88</v>
      </c>
      <c r="P38" s="281">
        <v>84.8</v>
      </c>
    </row>
    <row r="39" spans="1:17">
      <c r="A39" s="231"/>
      <c r="B39" s="49"/>
      <c r="C39" s="62"/>
      <c r="D39" s="62"/>
      <c r="E39" s="62"/>
      <c r="F39" s="62"/>
      <c r="G39" s="62"/>
      <c r="H39" s="62"/>
      <c r="I39" s="62"/>
      <c r="J39" s="62"/>
      <c r="K39" s="62"/>
      <c r="L39" s="62"/>
      <c r="M39" s="62"/>
      <c r="N39" s="62"/>
      <c r="O39" s="232"/>
    </row>
    <row r="40" spans="1:17">
      <c r="A40" s="48"/>
      <c r="B40" s="49"/>
      <c r="C40" s="45"/>
      <c r="D40" s="45"/>
      <c r="E40" s="45"/>
      <c r="F40" s="45"/>
      <c r="G40" s="45"/>
      <c r="H40" s="45"/>
      <c r="I40" s="45"/>
      <c r="J40" s="45"/>
      <c r="K40" s="45"/>
      <c r="L40" s="45"/>
      <c r="M40" s="45"/>
      <c r="N40" s="45"/>
    </row>
    <row r="41" spans="1:17">
      <c r="A41" s="236" t="s">
        <v>21</v>
      </c>
    </row>
    <row r="42" spans="1:17">
      <c r="A42" s="236" t="s">
        <v>23</v>
      </c>
    </row>
    <row r="43" spans="1:17">
      <c r="A43" t="s">
        <v>54</v>
      </c>
    </row>
  </sheetData>
  <mergeCells count="10">
    <mergeCell ref="A1:N1"/>
    <mergeCell ref="A7:A8"/>
    <mergeCell ref="A15:A16"/>
    <mergeCell ref="A19:A20"/>
    <mergeCell ref="A23:A24"/>
    <mergeCell ref="A27:A28"/>
    <mergeCell ref="A31:A32"/>
    <mergeCell ref="A35:A38"/>
    <mergeCell ref="A3:A4"/>
    <mergeCell ref="A11:A12"/>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Y14"/>
  <sheetViews>
    <sheetView topLeftCell="G1" workbookViewId="0">
      <selection activeCell="X33" sqref="X33"/>
    </sheetView>
  </sheetViews>
  <sheetFormatPr baseColWidth="10" defaultColWidth="12.5" defaultRowHeight="12"/>
  <cols>
    <col min="1" max="1" width="13.5" bestFit="1" customWidth="1"/>
    <col min="2" max="2" width="9.33203125" bestFit="1" customWidth="1"/>
    <col min="3" max="3" width="7.1640625" bestFit="1" customWidth="1"/>
    <col min="4" max="4" width="7.6640625" bestFit="1" customWidth="1"/>
    <col min="5" max="5" width="9.33203125" bestFit="1" customWidth="1"/>
    <col min="6" max="6" width="7.1640625" bestFit="1" customWidth="1"/>
    <col min="7" max="7" width="7.6640625" bestFit="1" customWidth="1"/>
    <col min="8" max="8" width="9.33203125" bestFit="1" customWidth="1"/>
    <col min="9" max="9" width="7.1640625" bestFit="1" customWidth="1"/>
    <col min="10" max="10" width="6.6640625" bestFit="1" customWidth="1"/>
    <col min="11" max="11" width="9.33203125" bestFit="1" customWidth="1"/>
    <col min="12" max="12" width="7.1640625" bestFit="1" customWidth="1"/>
    <col min="13" max="13" width="6.6640625" bestFit="1" customWidth="1"/>
    <col min="14" max="14" width="9.33203125" bestFit="1" customWidth="1"/>
    <col min="15" max="15" width="7.1640625" bestFit="1" customWidth="1"/>
    <col min="16" max="16" width="6.6640625" bestFit="1" customWidth="1"/>
    <col min="17" max="17" width="9.33203125" bestFit="1" customWidth="1"/>
    <col min="18" max="18" width="7.1640625" bestFit="1" customWidth="1"/>
    <col min="19" max="19" width="7.6640625" bestFit="1" customWidth="1"/>
    <col min="20" max="20" width="9.33203125" bestFit="1" customWidth="1"/>
    <col min="21" max="21" width="7.1640625" bestFit="1" customWidth="1"/>
    <col min="22" max="22" width="10.6640625" bestFit="1" customWidth="1"/>
  </cols>
  <sheetData>
    <row r="1" spans="1:25">
      <c r="A1" s="322" t="s">
        <v>113</v>
      </c>
      <c r="B1" s="322"/>
      <c r="C1" s="322"/>
      <c r="D1" s="322"/>
      <c r="E1" s="322"/>
      <c r="F1" s="322"/>
      <c r="G1" s="322"/>
      <c r="H1" s="322"/>
      <c r="I1" s="322"/>
      <c r="J1" s="322"/>
      <c r="K1" s="322"/>
      <c r="L1" s="322"/>
      <c r="M1" s="322"/>
      <c r="N1" s="322"/>
      <c r="O1" s="322"/>
      <c r="P1" s="322"/>
      <c r="Q1" s="322"/>
      <c r="R1" s="322"/>
      <c r="S1" s="322"/>
      <c r="T1" s="322"/>
      <c r="U1" s="322"/>
      <c r="V1" s="322"/>
    </row>
    <row r="2" spans="1:25">
      <c r="A2" s="1"/>
      <c r="B2" s="323" t="s">
        <v>114</v>
      </c>
      <c r="C2" s="293"/>
      <c r="D2" s="324"/>
      <c r="E2" s="293" t="s">
        <v>115</v>
      </c>
      <c r="F2" s="293"/>
      <c r="G2" s="293"/>
      <c r="H2" s="319" t="s">
        <v>116</v>
      </c>
      <c r="I2" s="320"/>
      <c r="J2" s="321"/>
      <c r="K2" s="319" t="s">
        <v>117</v>
      </c>
      <c r="L2" s="320"/>
      <c r="M2" s="321"/>
      <c r="N2" s="319" t="s">
        <v>118</v>
      </c>
      <c r="O2" s="320"/>
      <c r="P2" s="321"/>
      <c r="Q2" s="319" t="s">
        <v>119</v>
      </c>
      <c r="R2" s="320"/>
      <c r="S2" s="321"/>
      <c r="T2" s="319" t="s">
        <v>120</v>
      </c>
      <c r="U2" s="320"/>
      <c r="V2" s="321"/>
      <c r="W2" s="319" t="s">
        <v>24</v>
      </c>
      <c r="X2" s="320"/>
      <c r="Y2" s="321"/>
    </row>
    <row r="3" spans="1:25" s="44" customFormat="1" ht="13" thickBot="1">
      <c r="A3" s="23" t="s">
        <v>646</v>
      </c>
      <c r="B3" s="57" t="s">
        <v>559</v>
      </c>
      <c r="C3" s="58" t="s">
        <v>560</v>
      </c>
      <c r="D3" s="59" t="s">
        <v>558</v>
      </c>
      <c r="E3" s="60" t="s">
        <v>559</v>
      </c>
      <c r="F3" s="58" t="s">
        <v>560</v>
      </c>
      <c r="G3" s="60" t="s">
        <v>558</v>
      </c>
      <c r="H3" s="57" t="s">
        <v>559</v>
      </c>
      <c r="I3" s="58" t="s">
        <v>560</v>
      </c>
      <c r="J3" s="61" t="s">
        <v>558</v>
      </c>
      <c r="K3" s="57" t="s">
        <v>559</v>
      </c>
      <c r="L3" s="58" t="s">
        <v>560</v>
      </c>
      <c r="M3" s="61" t="s">
        <v>558</v>
      </c>
      <c r="N3" s="57" t="s">
        <v>559</v>
      </c>
      <c r="O3" s="58" t="s">
        <v>560</v>
      </c>
      <c r="P3" s="61" t="s">
        <v>558</v>
      </c>
      <c r="Q3" s="57" t="s">
        <v>559</v>
      </c>
      <c r="R3" s="58" t="s">
        <v>560</v>
      </c>
      <c r="S3" s="61" t="s">
        <v>558</v>
      </c>
      <c r="T3" s="57" t="s">
        <v>559</v>
      </c>
      <c r="U3" s="58" t="s">
        <v>560</v>
      </c>
      <c r="V3" s="61" t="s">
        <v>558</v>
      </c>
      <c r="W3" s="57" t="s">
        <v>559</v>
      </c>
      <c r="X3" s="58" t="s">
        <v>560</v>
      </c>
      <c r="Y3" s="61" t="s">
        <v>558</v>
      </c>
    </row>
    <row r="4" spans="1:25" ht="13.5" thickTop="1">
      <c r="A4" s="3" t="s">
        <v>647</v>
      </c>
      <c r="B4" s="263">
        <v>79553</v>
      </c>
      <c r="C4" s="238">
        <v>40333</v>
      </c>
      <c r="D4" s="262">
        <v>119886</v>
      </c>
      <c r="E4" s="237">
        <v>67283</v>
      </c>
      <c r="F4" s="238">
        <v>39527</v>
      </c>
      <c r="G4" s="262">
        <v>106810</v>
      </c>
      <c r="H4" s="263">
        <v>54922</v>
      </c>
      <c r="I4" s="238">
        <v>36775</v>
      </c>
      <c r="J4" s="262">
        <v>91697</v>
      </c>
      <c r="K4" s="267">
        <v>54254</v>
      </c>
      <c r="L4" s="268">
        <v>25995</v>
      </c>
      <c r="M4" s="262">
        <v>80249</v>
      </c>
      <c r="N4" s="267">
        <v>50596</v>
      </c>
      <c r="O4" s="268">
        <v>32750</v>
      </c>
      <c r="P4" s="262">
        <v>83346</v>
      </c>
      <c r="Q4" s="267">
        <v>87036</v>
      </c>
      <c r="R4" s="268">
        <v>46164</v>
      </c>
      <c r="S4" s="262">
        <v>133200</v>
      </c>
      <c r="T4" s="267">
        <v>67327</v>
      </c>
      <c r="U4" s="268">
        <v>32600</v>
      </c>
      <c r="V4" s="262">
        <v>99927</v>
      </c>
      <c r="W4" s="267"/>
      <c r="X4" s="268"/>
      <c r="Y4" s="262">
        <v>105327</v>
      </c>
    </row>
    <row r="5" spans="1:25">
      <c r="A5" s="5" t="s">
        <v>648</v>
      </c>
      <c r="B5" s="239">
        <v>52189</v>
      </c>
      <c r="C5" s="240">
        <v>14203</v>
      </c>
      <c r="D5" s="243">
        <v>66392</v>
      </c>
      <c r="E5" s="239">
        <v>43109</v>
      </c>
      <c r="F5" s="240">
        <v>10222</v>
      </c>
      <c r="G5" s="243">
        <v>53330</v>
      </c>
      <c r="H5" s="239">
        <v>34829</v>
      </c>
      <c r="I5" s="240">
        <v>12822</v>
      </c>
      <c r="J5" s="243">
        <v>47652</v>
      </c>
      <c r="K5" s="239">
        <v>37212</v>
      </c>
      <c r="L5" s="240">
        <v>10240</v>
      </c>
      <c r="M5" s="243">
        <v>47452</v>
      </c>
      <c r="N5" s="239">
        <v>26516</v>
      </c>
      <c r="O5" s="240">
        <v>9367</v>
      </c>
      <c r="P5" s="243">
        <v>35883</v>
      </c>
      <c r="Q5" s="239">
        <v>50196</v>
      </c>
      <c r="R5" s="240">
        <v>25642</v>
      </c>
      <c r="S5" s="243">
        <v>75838</v>
      </c>
      <c r="T5" s="239">
        <v>47535</v>
      </c>
      <c r="U5" s="240">
        <v>20408</v>
      </c>
      <c r="V5" s="243">
        <v>67943</v>
      </c>
      <c r="W5" s="239"/>
      <c r="X5" s="240"/>
      <c r="Y5" s="243">
        <v>60757</v>
      </c>
    </row>
    <row r="6" spans="1:25">
      <c r="A6" s="3" t="s">
        <v>649</v>
      </c>
      <c r="B6" s="233">
        <v>20006</v>
      </c>
      <c r="C6" s="234">
        <v>3091</v>
      </c>
      <c r="D6" s="235">
        <v>23098</v>
      </c>
      <c r="E6" s="233">
        <v>14013</v>
      </c>
      <c r="F6" s="234">
        <v>2469</v>
      </c>
      <c r="G6" s="235">
        <v>16482</v>
      </c>
      <c r="H6" s="233">
        <v>11348</v>
      </c>
      <c r="I6" s="234">
        <v>3236</v>
      </c>
      <c r="J6" s="235">
        <v>14583</v>
      </c>
      <c r="K6" s="233">
        <v>10785</v>
      </c>
      <c r="L6" s="234">
        <v>4757</v>
      </c>
      <c r="M6" s="235">
        <v>15542</v>
      </c>
      <c r="N6" s="233">
        <v>10632</v>
      </c>
      <c r="O6" s="234">
        <v>4336</v>
      </c>
      <c r="P6" s="235">
        <v>14968</v>
      </c>
      <c r="Q6" s="233">
        <v>11381</v>
      </c>
      <c r="R6" s="234">
        <v>6935</v>
      </c>
      <c r="S6" s="235">
        <v>18316</v>
      </c>
      <c r="T6" s="233">
        <v>2861</v>
      </c>
      <c r="U6" s="234">
        <v>3658</v>
      </c>
      <c r="V6" s="235">
        <v>6519</v>
      </c>
      <c r="W6" s="233"/>
      <c r="X6" s="234"/>
      <c r="Y6" s="235">
        <v>32007</v>
      </c>
    </row>
    <row r="7" spans="1:25">
      <c r="A7" s="5" t="s">
        <v>652</v>
      </c>
      <c r="B7" s="239">
        <v>93307</v>
      </c>
      <c r="C7" s="240">
        <v>18711</v>
      </c>
      <c r="D7" s="243">
        <v>112018</v>
      </c>
      <c r="E7" s="239">
        <v>86517</v>
      </c>
      <c r="F7" s="240">
        <v>23047</v>
      </c>
      <c r="G7" s="243">
        <v>109564</v>
      </c>
      <c r="H7" s="239">
        <v>56375</v>
      </c>
      <c r="I7" s="240">
        <v>17296</v>
      </c>
      <c r="J7" s="243">
        <v>73671</v>
      </c>
      <c r="K7" s="239">
        <v>40493</v>
      </c>
      <c r="L7" s="240">
        <v>7939</v>
      </c>
      <c r="M7" s="243">
        <v>48432</v>
      </c>
      <c r="N7" s="239">
        <v>29137</v>
      </c>
      <c r="O7" s="240">
        <v>15809</v>
      </c>
      <c r="P7" s="243">
        <v>44946</v>
      </c>
      <c r="Q7" s="239">
        <v>49284</v>
      </c>
      <c r="R7" s="240">
        <v>32825</v>
      </c>
      <c r="S7" s="243">
        <v>82109</v>
      </c>
      <c r="T7" s="239">
        <v>44821</v>
      </c>
      <c r="U7" s="240">
        <v>18725</v>
      </c>
      <c r="V7" s="243">
        <v>63546</v>
      </c>
      <c r="W7" s="239"/>
      <c r="X7" s="240"/>
      <c r="Y7" s="243">
        <v>112130</v>
      </c>
    </row>
    <row r="8" spans="1:25">
      <c r="A8" s="3" t="s">
        <v>650</v>
      </c>
      <c r="B8" s="233">
        <v>11807</v>
      </c>
      <c r="C8" s="234">
        <v>3279</v>
      </c>
      <c r="D8" s="224">
        <v>15085</v>
      </c>
      <c r="E8" s="244">
        <v>3107</v>
      </c>
      <c r="F8" s="234">
        <v>768</v>
      </c>
      <c r="G8" s="224">
        <v>3875</v>
      </c>
      <c r="H8" s="233">
        <v>3068</v>
      </c>
      <c r="I8" s="234">
        <v>2709</v>
      </c>
      <c r="J8" s="224">
        <v>5777</v>
      </c>
      <c r="K8" s="233">
        <v>6706</v>
      </c>
      <c r="L8" s="234">
        <v>1418</v>
      </c>
      <c r="M8" s="224">
        <v>8124</v>
      </c>
      <c r="N8" s="233">
        <v>7851</v>
      </c>
      <c r="O8" s="234">
        <v>6733</v>
      </c>
      <c r="P8" s="224">
        <v>14584</v>
      </c>
      <c r="Q8" s="233" t="s">
        <v>716</v>
      </c>
      <c r="R8" s="234" t="s">
        <v>716</v>
      </c>
      <c r="S8" s="224">
        <v>19819</v>
      </c>
      <c r="T8" s="233">
        <v>8167</v>
      </c>
      <c r="U8" s="234">
        <v>3760</v>
      </c>
      <c r="V8" s="224">
        <v>11928</v>
      </c>
      <c r="W8" s="271" t="s">
        <v>716</v>
      </c>
      <c r="X8" s="271" t="s">
        <v>716</v>
      </c>
      <c r="Y8" s="224">
        <v>21289</v>
      </c>
    </row>
    <row r="9" spans="1:25">
      <c r="A9" s="5" t="s">
        <v>651</v>
      </c>
      <c r="B9" s="239">
        <v>7545</v>
      </c>
      <c r="C9" s="240">
        <v>5370</v>
      </c>
      <c r="D9" s="225">
        <v>12915</v>
      </c>
      <c r="E9" s="245">
        <v>4826</v>
      </c>
      <c r="F9" s="240">
        <v>3637</v>
      </c>
      <c r="G9" s="225">
        <v>8463</v>
      </c>
      <c r="H9" s="239">
        <v>6082</v>
      </c>
      <c r="I9" s="240">
        <v>6477</v>
      </c>
      <c r="J9" s="225">
        <v>12558</v>
      </c>
      <c r="K9" s="239">
        <v>5721</v>
      </c>
      <c r="L9" s="240">
        <v>4196</v>
      </c>
      <c r="M9" s="225">
        <v>9797</v>
      </c>
      <c r="N9" s="239">
        <v>5686</v>
      </c>
      <c r="O9" s="240">
        <v>3857</v>
      </c>
      <c r="P9" s="225">
        <v>8975</v>
      </c>
      <c r="Q9" s="239" t="s">
        <v>716</v>
      </c>
      <c r="R9" s="240" t="s">
        <v>716</v>
      </c>
      <c r="S9" s="225">
        <v>20371</v>
      </c>
      <c r="T9" s="239">
        <v>7225</v>
      </c>
      <c r="U9" s="240">
        <v>5802</v>
      </c>
      <c r="V9" s="225">
        <v>13027</v>
      </c>
      <c r="W9" s="272" t="s">
        <v>716</v>
      </c>
      <c r="X9" s="272" t="s">
        <v>716</v>
      </c>
      <c r="Y9" s="225">
        <v>21474</v>
      </c>
    </row>
    <row r="10" spans="1:25">
      <c r="A10" s="3" t="s">
        <v>689</v>
      </c>
      <c r="B10" s="233">
        <v>16496</v>
      </c>
      <c r="C10" s="234">
        <v>5038</v>
      </c>
      <c r="D10" s="235">
        <v>21797</v>
      </c>
      <c r="E10" s="233">
        <v>27594</v>
      </c>
      <c r="F10" s="234">
        <v>4982</v>
      </c>
      <c r="G10" s="235">
        <v>32719</v>
      </c>
      <c r="H10" s="233">
        <v>9245</v>
      </c>
      <c r="I10" s="234">
        <v>3465</v>
      </c>
      <c r="J10" s="235">
        <v>12793</v>
      </c>
      <c r="K10" s="233">
        <v>5210</v>
      </c>
      <c r="L10" s="234">
        <v>720</v>
      </c>
      <c r="M10" s="235">
        <v>5984</v>
      </c>
      <c r="N10" s="233">
        <v>8143</v>
      </c>
      <c r="O10" s="234">
        <v>95</v>
      </c>
      <c r="P10" s="235">
        <v>8475</v>
      </c>
      <c r="Q10" s="233">
        <v>11274</v>
      </c>
      <c r="R10" s="234">
        <v>3336</v>
      </c>
      <c r="S10" s="235">
        <v>14858</v>
      </c>
      <c r="T10" s="233">
        <v>2776</v>
      </c>
      <c r="U10" s="234">
        <v>632</v>
      </c>
      <c r="V10" s="235">
        <v>3503</v>
      </c>
      <c r="W10" s="233"/>
      <c r="X10" s="234"/>
      <c r="Y10" s="235"/>
    </row>
    <row r="11" spans="1:25">
      <c r="A11" s="5" t="s">
        <v>653</v>
      </c>
      <c r="B11" s="239">
        <v>25684</v>
      </c>
      <c r="C11" s="240">
        <v>13702</v>
      </c>
      <c r="D11" s="243">
        <v>39386</v>
      </c>
      <c r="E11" s="239">
        <v>16944</v>
      </c>
      <c r="F11" s="240">
        <v>4139</v>
      </c>
      <c r="G11" s="243">
        <v>21083</v>
      </c>
      <c r="H11" s="239">
        <v>14525</v>
      </c>
      <c r="I11" s="240">
        <v>5492</v>
      </c>
      <c r="J11" s="243">
        <v>20017</v>
      </c>
      <c r="K11" s="239">
        <v>11808</v>
      </c>
      <c r="L11" s="240">
        <v>3751</v>
      </c>
      <c r="M11" s="243">
        <v>15558</v>
      </c>
      <c r="N11" s="239">
        <v>8391</v>
      </c>
      <c r="O11" s="239">
        <v>3459</v>
      </c>
      <c r="P11" s="239">
        <v>11850</v>
      </c>
      <c r="Q11" s="239">
        <v>18950</v>
      </c>
      <c r="R11" s="240">
        <v>10143</v>
      </c>
      <c r="S11" s="243">
        <v>29093</v>
      </c>
      <c r="T11" s="239">
        <v>12566</v>
      </c>
      <c r="U11" s="240">
        <v>4374</v>
      </c>
      <c r="V11" s="243">
        <v>16940</v>
      </c>
      <c r="W11" s="239"/>
      <c r="X11" s="240"/>
      <c r="Y11" s="243"/>
    </row>
    <row r="12" spans="1:25">
      <c r="A12" s="7" t="s">
        <v>29</v>
      </c>
      <c r="B12" s="241">
        <v>11807</v>
      </c>
      <c r="C12" s="242">
        <v>5550</v>
      </c>
      <c r="D12" s="246">
        <v>14680</v>
      </c>
      <c r="E12" s="241">
        <v>6728</v>
      </c>
      <c r="F12" s="242">
        <v>2010</v>
      </c>
      <c r="G12" s="246">
        <v>8738</v>
      </c>
      <c r="H12" s="241">
        <v>8577</v>
      </c>
      <c r="I12" s="242">
        <v>3497</v>
      </c>
      <c r="J12" s="246">
        <v>12074</v>
      </c>
      <c r="K12" s="241">
        <v>7323</v>
      </c>
      <c r="L12" s="242">
        <v>2910</v>
      </c>
      <c r="M12" s="246">
        <v>10233</v>
      </c>
      <c r="N12" s="241">
        <v>7293</v>
      </c>
      <c r="O12" s="242">
        <v>4579</v>
      </c>
      <c r="P12" s="246">
        <v>11871</v>
      </c>
      <c r="Q12" s="241">
        <v>7463</v>
      </c>
      <c r="R12" s="242">
        <v>4873</v>
      </c>
      <c r="S12" s="246">
        <v>12335</v>
      </c>
      <c r="T12" s="241">
        <v>6007</v>
      </c>
      <c r="U12" s="242">
        <v>3646</v>
      </c>
      <c r="V12" s="246">
        <v>9652</v>
      </c>
      <c r="W12" s="241"/>
      <c r="X12" s="242"/>
      <c r="Y12" s="246">
        <v>9900</v>
      </c>
    </row>
    <row r="13" spans="1:25">
      <c r="A13" s="265" t="s">
        <v>121</v>
      </c>
      <c r="B13" s="264">
        <f>AVERAGE(B4:B12)</f>
        <v>35377.111111111109</v>
      </c>
      <c r="C13" s="264">
        <f t="shared" ref="C13:V13" si="0">AVERAGE(C4:C12)</f>
        <v>12141.888888888889</v>
      </c>
      <c r="D13" s="264">
        <f t="shared" si="0"/>
        <v>47250.777777777781</v>
      </c>
      <c r="E13" s="264">
        <f t="shared" si="0"/>
        <v>30013.444444444445</v>
      </c>
      <c r="F13" s="264">
        <f t="shared" si="0"/>
        <v>10089</v>
      </c>
      <c r="G13" s="264">
        <f t="shared" si="0"/>
        <v>40118.222222222219</v>
      </c>
      <c r="H13" s="264">
        <f t="shared" si="0"/>
        <v>22107.888888888891</v>
      </c>
      <c r="I13" s="264">
        <f t="shared" si="0"/>
        <v>10196.555555555555</v>
      </c>
      <c r="J13" s="264">
        <f t="shared" si="0"/>
        <v>32313.555555555555</v>
      </c>
      <c r="K13" s="264">
        <f t="shared" si="0"/>
        <v>19945.777777777777</v>
      </c>
      <c r="L13" s="264">
        <f t="shared" si="0"/>
        <v>6880.666666666667</v>
      </c>
      <c r="M13" s="264">
        <f t="shared" si="0"/>
        <v>26819</v>
      </c>
      <c r="N13" s="264">
        <f t="shared" si="0"/>
        <v>17138.333333333332</v>
      </c>
      <c r="O13" s="264">
        <f t="shared" si="0"/>
        <v>8998.3333333333339</v>
      </c>
      <c r="P13" s="264">
        <f t="shared" si="0"/>
        <v>26099.777777777777</v>
      </c>
      <c r="Q13" s="264">
        <f t="shared" si="0"/>
        <v>33654.857142857145</v>
      </c>
      <c r="R13" s="264">
        <f t="shared" si="0"/>
        <v>18559.714285714286</v>
      </c>
      <c r="S13" s="264">
        <f t="shared" si="0"/>
        <v>45104.333333333336</v>
      </c>
      <c r="T13" s="264">
        <f t="shared" si="0"/>
        <v>22142.777777777777</v>
      </c>
      <c r="U13" s="264">
        <f t="shared" si="0"/>
        <v>10400.555555555555</v>
      </c>
      <c r="V13" s="264">
        <f t="shared" si="0"/>
        <v>32553.888888888891</v>
      </c>
      <c r="W13" s="264"/>
      <c r="X13" s="264"/>
      <c r="Y13" s="264"/>
    </row>
    <row r="14" spans="1:25">
      <c r="V14" s="236" t="s">
        <v>271</v>
      </c>
    </row>
  </sheetData>
  <mergeCells count="9">
    <mergeCell ref="W2:Y2"/>
    <mergeCell ref="A1:V1"/>
    <mergeCell ref="Q2:S2"/>
    <mergeCell ref="T2:V2"/>
    <mergeCell ref="B2:D2"/>
    <mergeCell ref="E2:G2"/>
    <mergeCell ref="H2:J2"/>
    <mergeCell ref="K2:M2"/>
    <mergeCell ref="N2:P2"/>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21"/>
  <sheetViews>
    <sheetView zoomScale="85" workbookViewId="0">
      <selection activeCell="T30" sqref="T30"/>
    </sheetView>
  </sheetViews>
  <sheetFormatPr baseColWidth="10" defaultColWidth="8.83203125" defaultRowHeight="12"/>
  <cols>
    <col min="1" max="1" width="13.5" bestFit="1" customWidth="1"/>
    <col min="2" max="2" width="10.6640625" bestFit="1" customWidth="1"/>
    <col min="3" max="6" width="9.33203125" bestFit="1" customWidth="1"/>
    <col min="8" max="20" width="9.33203125" bestFit="1" customWidth="1"/>
  </cols>
  <sheetData>
    <row r="1" spans="1:21">
      <c r="A1" s="1"/>
      <c r="B1" s="52"/>
      <c r="C1" s="328" t="s">
        <v>591</v>
      </c>
      <c r="D1" s="320"/>
      <c r="E1" s="320"/>
      <c r="F1" s="320"/>
      <c r="G1" s="329"/>
      <c r="H1" s="329"/>
      <c r="I1" s="329"/>
      <c r="J1" s="329"/>
      <c r="K1" s="329"/>
      <c r="L1" s="330"/>
    </row>
    <row r="2" spans="1:21" ht="13" thickBot="1">
      <c r="A2" s="23" t="s">
        <v>646</v>
      </c>
      <c r="B2" s="10" t="s">
        <v>590</v>
      </c>
      <c r="C2" s="107">
        <v>1996</v>
      </c>
      <c r="D2" s="37">
        <v>1997</v>
      </c>
      <c r="E2" s="14">
        <v>1998</v>
      </c>
      <c r="F2" s="37">
        <v>1999</v>
      </c>
      <c r="G2" s="14">
        <v>2000</v>
      </c>
      <c r="H2" s="37">
        <v>2001</v>
      </c>
      <c r="I2" s="14">
        <v>2002</v>
      </c>
      <c r="J2" s="37">
        <v>2003</v>
      </c>
      <c r="K2" s="14">
        <v>2004</v>
      </c>
      <c r="L2" s="18">
        <v>2005</v>
      </c>
      <c r="M2" s="14">
        <v>2006</v>
      </c>
      <c r="N2" s="18">
        <v>2007</v>
      </c>
      <c r="O2" s="14">
        <v>2008</v>
      </c>
      <c r="P2" s="18">
        <v>2009</v>
      </c>
      <c r="Q2" s="14">
        <v>2010</v>
      </c>
      <c r="R2" s="18">
        <v>2011</v>
      </c>
      <c r="S2" s="14">
        <v>2012</v>
      </c>
      <c r="T2" s="14">
        <v>2013</v>
      </c>
      <c r="U2" s="14">
        <v>2014</v>
      </c>
    </row>
    <row r="3" spans="1:21" ht="13.5" thickTop="1">
      <c r="A3" s="297" t="s">
        <v>647</v>
      </c>
      <c r="B3" s="50" t="s">
        <v>588</v>
      </c>
      <c r="C3" s="325" t="s">
        <v>695</v>
      </c>
      <c r="D3" s="325" t="s">
        <v>695</v>
      </c>
      <c r="E3" s="325" t="s">
        <v>695</v>
      </c>
      <c r="F3" s="325" t="s">
        <v>695</v>
      </c>
      <c r="G3" s="325" t="s">
        <v>695</v>
      </c>
      <c r="H3" s="325" t="s">
        <v>695</v>
      </c>
      <c r="I3" s="325" t="s">
        <v>695</v>
      </c>
      <c r="J3" s="325" t="s">
        <v>695</v>
      </c>
      <c r="K3" s="325" t="s">
        <v>695</v>
      </c>
      <c r="L3" s="325" t="s">
        <v>695</v>
      </c>
      <c r="M3" s="325" t="s">
        <v>695</v>
      </c>
      <c r="N3" s="325" t="s">
        <v>695</v>
      </c>
      <c r="O3" s="325" t="s">
        <v>695</v>
      </c>
      <c r="P3" s="325" t="s">
        <v>695</v>
      </c>
      <c r="Q3" s="325" t="s">
        <v>695</v>
      </c>
      <c r="R3" s="325" t="s">
        <v>695</v>
      </c>
      <c r="S3" s="325" t="s">
        <v>695</v>
      </c>
      <c r="T3" s="325" t="s">
        <v>695</v>
      </c>
      <c r="U3" s="325" t="s">
        <v>695</v>
      </c>
    </row>
    <row r="4" spans="1:21">
      <c r="A4" s="300"/>
      <c r="B4" s="50" t="s">
        <v>589</v>
      </c>
      <c r="C4" s="326"/>
      <c r="D4" s="326"/>
      <c r="E4" s="326"/>
      <c r="F4" s="326"/>
      <c r="G4" s="326"/>
      <c r="H4" s="326"/>
      <c r="I4" s="326"/>
      <c r="J4" s="326"/>
      <c r="K4" s="326"/>
      <c r="L4" s="326"/>
      <c r="M4" s="326"/>
      <c r="N4" s="326"/>
      <c r="O4" s="326"/>
      <c r="P4" s="326"/>
      <c r="Q4" s="326"/>
      <c r="R4" s="326"/>
      <c r="S4" s="326"/>
      <c r="T4" s="326"/>
      <c r="U4" s="326"/>
    </row>
    <row r="5" spans="1:21">
      <c r="A5" s="317" t="s">
        <v>648</v>
      </c>
      <c r="B5" s="51" t="s">
        <v>588</v>
      </c>
      <c r="C5" s="327" t="s">
        <v>695</v>
      </c>
      <c r="D5" s="327" t="s">
        <v>695</v>
      </c>
      <c r="E5" s="327" t="s">
        <v>695</v>
      </c>
      <c r="F5" s="327" t="s">
        <v>695</v>
      </c>
      <c r="G5" s="327" t="s">
        <v>695</v>
      </c>
      <c r="H5" s="327" t="s">
        <v>695</v>
      </c>
      <c r="I5" s="327" t="s">
        <v>695</v>
      </c>
      <c r="J5" s="327" t="s">
        <v>695</v>
      </c>
      <c r="K5" s="327" t="s">
        <v>695</v>
      </c>
      <c r="L5" s="327" t="s">
        <v>695</v>
      </c>
      <c r="M5" s="327" t="s">
        <v>695</v>
      </c>
      <c r="N5" s="327" t="s">
        <v>695</v>
      </c>
      <c r="O5" s="327" t="s">
        <v>695</v>
      </c>
      <c r="P5" s="327" t="s">
        <v>695</v>
      </c>
      <c r="Q5" s="327" t="s">
        <v>695</v>
      </c>
      <c r="R5" s="327" t="s">
        <v>695</v>
      </c>
      <c r="S5" s="327" t="s">
        <v>695</v>
      </c>
      <c r="T5" s="327" t="s">
        <v>695</v>
      </c>
      <c r="U5" s="327" t="s">
        <v>695</v>
      </c>
    </row>
    <row r="6" spans="1:21">
      <c r="A6" s="317"/>
      <c r="B6" s="51" t="s">
        <v>589</v>
      </c>
      <c r="C6" s="327"/>
      <c r="D6" s="327"/>
      <c r="E6" s="327"/>
      <c r="F6" s="327"/>
      <c r="G6" s="327"/>
      <c r="H6" s="327"/>
      <c r="I6" s="327"/>
      <c r="J6" s="327"/>
      <c r="K6" s="327"/>
      <c r="L6" s="327"/>
      <c r="M6" s="327"/>
      <c r="N6" s="327"/>
      <c r="O6" s="327"/>
      <c r="P6" s="327"/>
      <c r="Q6" s="327"/>
      <c r="R6" s="327"/>
      <c r="S6" s="327"/>
      <c r="T6" s="327"/>
      <c r="U6" s="327"/>
    </row>
    <row r="7" spans="1:21">
      <c r="A7" s="300" t="s">
        <v>649</v>
      </c>
      <c r="B7" s="50" t="s">
        <v>588</v>
      </c>
      <c r="C7" s="326" t="s">
        <v>695</v>
      </c>
      <c r="D7" s="326" t="s">
        <v>695</v>
      </c>
      <c r="E7" s="326" t="s">
        <v>695</v>
      </c>
      <c r="F7" s="326" t="s">
        <v>695</v>
      </c>
      <c r="G7" s="326" t="s">
        <v>695</v>
      </c>
      <c r="H7" s="326" t="s">
        <v>695</v>
      </c>
      <c r="I7" s="326" t="s">
        <v>695</v>
      </c>
      <c r="J7" s="326" t="s">
        <v>695</v>
      </c>
      <c r="K7" s="326" t="s">
        <v>695</v>
      </c>
      <c r="L7" s="326" t="s">
        <v>695</v>
      </c>
      <c r="M7" s="326" t="s">
        <v>695</v>
      </c>
      <c r="N7" s="326" t="s">
        <v>695</v>
      </c>
      <c r="O7" s="326" t="s">
        <v>695</v>
      </c>
      <c r="P7" s="326" t="s">
        <v>695</v>
      </c>
      <c r="Q7" s="326" t="s">
        <v>695</v>
      </c>
      <c r="R7" s="326" t="s">
        <v>695</v>
      </c>
      <c r="S7" s="326" t="s">
        <v>695</v>
      </c>
      <c r="T7" s="326" t="s">
        <v>695</v>
      </c>
      <c r="U7" s="326" t="s">
        <v>695</v>
      </c>
    </row>
    <row r="8" spans="1:21">
      <c r="A8" s="300"/>
      <c r="B8" s="50" t="s">
        <v>589</v>
      </c>
      <c r="C8" s="326"/>
      <c r="D8" s="326"/>
      <c r="E8" s="326"/>
      <c r="F8" s="326"/>
      <c r="G8" s="326"/>
      <c r="H8" s="326"/>
      <c r="I8" s="326"/>
      <c r="J8" s="326"/>
      <c r="K8" s="326"/>
      <c r="L8" s="326"/>
      <c r="M8" s="326"/>
      <c r="N8" s="326"/>
      <c r="O8" s="326"/>
      <c r="P8" s="326"/>
      <c r="Q8" s="326"/>
      <c r="R8" s="326"/>
      <c r="S8" s="326"/>
      <c r="T8" s="326"/>
      <c r="U8" s="326"/>
    </row>
    <row r="9" spans="1:21">
      <c r="A9" s="317" t="s">
        <v>652</v>
      </c>
      <c r="B9" s="51" t="s">
        <v>83</v>
      </c>
      <c r="C9" s="108">
        <v>23.1</v>
      </c>
      <c r="D9" s="208">
        <v>51.4</v>
      </c>
      <c r="E9" s="64">
        <v>27.1</v>
      </c>
      <c r="F9" s="108">
        <v>43.1</v>
      </c>
      <c r="G9" s="16">
        <v>29.1</v>
      </c>
      <c r="H9" s="132">
        <v>24.1</v>
      </c>
      <c r="I9" s="16">
        <v>26.6</v>
      </c>
      <c r="J9" s="132">
        <v>23.8</v>
      </c>
      <c r="K9" s="16">
        <v>30.8</v>
      </c>
      <c r="L9" s="6">
        <v>22.8</v>
      </c>
      <c r="M9" s="6">
        <v>35.5</v>
      </c>
      <c r="N9" s="6">
        <v>16</v>
      </c>
      <c r="O9" s="6">
        <v>15.6</v>
      </c>
      <c r="P9" s="6">
        <v>45.6</v>
      </c>
      <c r="Q9" s="6">
        <v>28.6</v>
      </c>
      <c r="R9" s="6">
        <v>5.4</v>
      </c>
      <c r="S9" s="6">
        <v>17.8</v>
      </c>
      <c r="T9" s="6">
        <v>9.5</v>
      </c>
      <c r="U9" s="6">
        <v>14.7</v>
      </c>
    </row>
    <row r="10" spans="1:21">
      <c r="A10" s="317"/>
      <c r="B10" s="51" t="s">
        <v>589</v>
      </c>
      <c r="C10" s="251">
        <v>2011007</v>
      </c>
      <c r="D10" s="111">
        <v>1603154</v>
      </c>
      <c r="E10" s="252">
        <v>1431538</v>
      </c>
      <c r="F10" s="251">
        <v>1930539</v>
      </c>
      <c r="G10" s="105">
        <v>882338</v>
      </c>
      <c r="H10" s="253">
        <v>2129829</v>
      </c>
      <c r="I10" s="105">
        <v>1903907</v>
      </c>
      <c r="J10" s="253">
        <v>2273645</v>
      </c>
      <c r="K10" s="105">
        <v>1592749</v>
      </c>
      <c r="L10" s="254">
        <v>1418295</v>
      </c>
      <c r="M10" s="254">
        <v>4121539</v>
      </c>
      <c r="N10" s="254">
        <v>2536910</v>
      </c>
      <c r="O10" s="254">
        <v>2149741</v>
      </c>
      <c r="P10" s="254">
        <v>3260498</v>
      </c>
      <c r="Q10" s="254">
        <v>2435810</v>
      </c>
      <c r="R10" s="254">
        <v>2582205</v>
      </c>
      <c r="S10" s="254">
        <v>2603680</v>
      </c>
      <c r="T10" s="254">
        <v>2760448</v>
      </c>
      <c r="U10" s="254">
        <v>2279841</v>
      </c>
    </row>
    <row r="11" spans="1:21">
      <c r="A11" s="300" t="s">
        <v>650</v>
      </c>
      <c r="B11" s="50" t="s">
        <v>588</v>
      </c>
      <c r="C11" s="110">
        <v>100000</v>
      </c>
      <c r="D11" s="110">
        <v>0</v>
      </c>
      <c r="E11" s="26">
        <v>0</v>
      </c>
      <c r="F11" s="26">
        <v>0</v>
      </c>
      <c r="G11" s="15">
        <v>0</v>
      </c>
      <c r="H11" s="15">
        <v>0</v>
      </c>
      <c r="I11" s="15">
        <v>0</v>
      </c>
      <c r="J11" s="15">
        <v>0</v>
      </c>
      <c r="K11" s="15">
        <v>0</v>
      </c>
      <c r="L11" s="15">
        <v>0</v>
      </c>
      <c r="M11" s="212">
        <v>0</v>
      </c>
      <c r="N11" s="212">
        <v>0</v>
      </c>
      <c r="O11" s="212">
        <v>0</v>
      </c>
      <c r="P11" s="212">
        <v>0</v>
      </c>
      <c r="Q11" s="212">
        <v>0</v>
      </c>
      <c r="R11" s="212">
        <v>0</v>
      </c>
      <c r="S11" s="212">
        <v>0</v>
      </c>
      <c r="T11" s="212">
        <v>0</v>
      </c>
      <c r="U11" s="212">
        <v>0</v>
      </c>
    </row>
    <row r="12" spans="1:21">
      <c r="A12" s="300"/>
      <c r="B12" s="50" t="s">
        <v>589</v>
      </c>
      <c r="C12" s="26">
        <v>0</v>
      </c>
      <c r="D12" s="110">
        <v>10000</v>
      </c>
      <c r="E12" s="110">
        <v>100000</v>
      </c>
      <c r="F12" s="26">
        <v>0</v>
      </c>
      <c r="G12" s="15">
        <v>0</v>
      </c>
      <c r="H12" s="15">
        <v>0</v>
      </c>
      <c r="I12" s="15">
        <v>0</v>
      </c>
      <c r="J12" s="125">
        <v>100000</v>
      </c>
      <c r="K12" s="125">
        <v>100000</v>
      </c>
      <c r="L12" s="125">
        <v>100000</v>
      </c>
      <c r="M12" s="125">
        <v>199569</v>
      </c>
      <c r="N12" s="125">
        <v>99702</v>
      </c>
      <c r="O12" s="125">
        <v>100267</v>
      </c>
      <c r="P12" s="125">
        <v>90999</v>
      </c>
      <c r="Q12" s="125">
        <v>101151</v>
      </c>
      <c r="R12" s="125">
        <v>38584</v>
      </c>
      <c r="S12" s="125">
        <v>0</v>
      </c>
      <c r="T12" s="125">
        <v>0</v>
      </c>
      <c r="U12" s="125">
        <v>0</v>
      </c>
    </row>
    <row r="13" spans="1:21">
      <c r="A13" s="317" t="s">
        <v>651</v>
      </c>
      <c r="B13" s="51" t="s">
        <v>588</v>
      </c>
      <c r="C13" s="28">
        <v>0</v>
      </c>
      <c r="D13" s="28">
        <v>0</v>
      </c>
      <c r="E13" s="28">
        <v>0</v>
      </c>
      <c r="F13" s="28">
        <v>0</v>
      </c>
      <c r="G13" s="16">
        <v>0</v>
      </c>
      <c r="H13" s="16">
        <v>0</v>
      </c>
      <c r="I13" s="16">
        <v>0</v>
      </c>
      <c r="J13" s="16">
        <v>0</v>
      </c>
      <c r="K13" s="16">
        <v>0</v>
      </c>
      <c r="L13" s="16">
        <v>0</v>
      </c>
      <c r="M13" s="16">
        <v>0</v>
      </c>
      <c r="N13" s="16">
        <v>0</v>
      </c>
      <c r="O13" s="16">
        <v>0</v>
      </c>
      <c r="P13" s="16">
        <v>0</v>
      </c>
      <c r="Q13" s="16">
        <v>0</v>
      </c>
      <c r="R13" s="16">
        <v>0</v>
      </c>
      <c r="S13" s="16">
        <v>0</v>
      </c>
      <c r="T13" s="16">
        <v>0</v>
      </c>
      <c r="U13" s="16">
        <v>0</v>
      </c>
    </row>
    <row r="14" spans="1:21">
      <c r="A14" s="317"/>
      <c r="B14" s="51" t="s">
        <v>589</v>
      </c>
      <c r="C14" s="111">
        <v>20000</v>
      </c>
      <c r="D14" s="111">
        <v>10000</v>
      </c>
      <c r="E14" s="111">
        <v>20000</v>
      </c>
      <c r="F14" s="28">
        <v>0</v>
      </c>
      <c r="G14" s="111">
        <v>20000</v>
      </c>
      <c r="H14" s="16">
        <v>0</v>
      </c>
      <c r="I14" s="111">
        <v>20000</v>
      </c>
      <c r="J14" s="16">
        <v>0</v>
      </c>
      <c r="K14" s="105">
        <v>100250</v>
      </c>
      <c r="L14" s="105">
        <v>100000</v>
      </c>
      <c r="M14" s="105">
        <v>210190</v>
      </c>
      <c r="N14" s="105">
        <v>100005</v>
      </c>
      <c r="O14" s="105">
        <v>118898</v>
      </c>
      <c r="P14" s="105">
        <v>101822</v>
      </c>
      <c r="Q14" s="105">
        <v>106102</v>
      </c>
      <c r="R14" s="105">
        <v>100147</v>
      </c>
      <c r="S14" s="105">
        <v>100052</v>
      </c>
      <c r="T14" s="105">
        <v>102702</v>
      </c>
      <c r="U14" s="105">
        <v>50171</v>
      </c>
    </row>
    <row r="15" spans="1:21">
      <c r="A15" s="300" t="s">
        <v>689</v>
      </c>
      <c r="B15" s="50" t="s">
        <v>588</v>
      </c>
      <c r="C15" s="133">
        <v>4000000</v>
      </c>
      <c r="D15" s="133">
        <v>4000000</v>
      </c>
      <c r="E15" s="133">
        <v>4000000</v>
      </c>
      <c r="F15" s="133">
        <v>4000000</v>
      </c>
      <c r="G15" s="133">
        <v>4000000</v>
      </c>
      <c r="H15" s="133">
        <v>4000000</v>
      </c>
      <c r="I15" s="133">
        <v>4000000</v>
      </c>
      <c r="J15" s="133">
        <v>4000000</v>
      </c>
      <c r="K15" s="133">
        <v>4000000</v>
      </c>
      <c r="L15" s="133">
        <v>4000000</v>
      </c>
      <c r="M15" s="133">
        <v>4000000</v>
      </c>
      <c r="N15" s="133">
        <v>4000000</v>
      </c>
      <c r="O15" s="133">
        <v>0</v>
      </c>
      <c r="P15" s="133">
        <v>0</v>
      </c>
      <c r="Q15" s="133">
        <v>0</v>
      </c>
      <c r="R15" s="133">
        <v>0</v>
      </c>
      <c r="S15" s="133">
        <v>0</v>
      </c>
      <c r="T15" s="133">
        <v>0</v>
      </c>
      <c r="U15" s="110">
        <v>0</v>
      </c>
    </row>
    <row r="16" spans="1:21">
      <c r="A16" s="300"/>
      <c r="B16" s="50" t="s">
        <v>589</v>
      </c>
      <c r="C16" s="133">
        <v>551000</v>
      </c>
      <c r="D16" s="110">
        <v>301000</v>
      </c>
      <c r="E16" s="134">
        <v>200000</v>
      </c>
      <c r="F16" s="133">
        <v>194895</v>
      </c>
      <c r="G16" s="125">
        <v>208437</v>
      </c>
      <c r="H16" s="135">
        <v>200000</v>
      </c>
      <c r="I16" s="125">
        <v>200080</v>
      </c>
      <c r="J16" s="135">
        <v>199388</v>
      </c>
      <c r="K16" s="125">
        <v>201674</v>
      </c>
      <c r="L16" s="136">
        <v>204350</v>
      </c>
      <c r="M16" s="136">
        <v>118000</v>
      </c>
      <c r="N16" s="136">
        <v>509793</v>
      </c>
      <c r="O16" s="136">
        <v>465672</v>
      </c>
      <c r="P16" s="136">
        <v>53887</v>
      </c>
      <c r="Q16" s="136">
        <v>122154</v>
      </c>
      <c r="R16" s="136">
        <v>625</v>
      </c>
      <c r="S16" s="136">
        <v>127484</v>
      </c>
      <c r="T16" s="136">
        <v>68502</v>
      </c>
      <c r="U16" s="136">
        <v>114119</v>
      </c>
    </row>
    <row r="17" spans="1:21">
      <c r="A17" s="197"/>
      <c r="B17" s="50"/>
      <c r="C17" s="133"/>
      <c r="D17" s="110"/>
      <c r="E17" s="134"/>
      <c r="F17" s="133"/>
      <c r="G17" s="125"/>
      <c r="H17" s="135"/>
      <c r="I17" s="125"/>
      <c r="J17" s="135"/>
      <c r="K17" s="125"/>
      <c r="L17" s="136"/>
      <c r="M17" s="136"/>
      <c r="N17" s="136"/>
      <c r="O17" s="136"/>
      <c r="P17" s="136" t="s">
        <v>328</v>
      </c>
      <c r="Q17" s="136" t="s">
        <v>328</v>
      </c>
      <c r="R17" s="136" t="s">
        <v>328</v>
      </c>
      <c r="S17" s="269" t="s">
        <v>328</v>
      </c>
      <c r="T17" s="269" t="s">
        <v>328</v>
      </c>
      <c r="U17" s="269" t="s">
        <v>328</v>
      </c>
    </row>
    <row r="18" spans="1:21">
      <c r="A18" s="317" t="s">
        <v>653</v>
      </c>
      <c r="B18" s="51" t="s">
        <v>588</v>
      </c>
      <c r="C18" s="16">
        <v>0</v>
      </c>
      <c r="D18" s="16">
        <v>0</v>
      </c>
      <c r="E18" s="16">
        <v>0</v>
      </c>
      <c r="F18" s="16">
        <v>0</v>
      </c>
      <c r="G18" s="16">
        <v>0</v>
      </c>
      <c r="H18" s="16">
        <v>0</v>
      </c>
      <c r="I18" s="16">
        <v>0</v>
      </c>
      <c r="J18" s="132">
        <v>0</v>
      </c>
      <c r="K18" s="16">
        <v>0</v>
      </c>
      <c r="L18" s="6">
        <v>0</v>
      </c>
      <c r="M18" s="6">
        <v>0</v>
      </c>
      <c r="N18" s="6">
        <v>0</v>
      </c>
      <c r="O18" s="6">
        <v>0</v>
      </c>
      <c r="P18" s="6">
        <v>0</v>
      </c>
      <c r="Q18" s="6">
        <v>0</v>
      </c>
      <c r="R18" s="6">
        <v>0</v>
      </c>
      <c r="S18" s="6">
        <v>0</v>
      </c>
      <c r="T18" s="6">
        <v>0</v>
      </c>
      <c r="U18" s="6">
        <v>0</v>
      </c>
    </row>
    <row r="19" spans="1:21">
      <c r="A19" s="317"/>
      <c r="B19" s="51" t="s">
        <v>589</v>
      </c>
      <c r="C19" s="251">
        <v>100000</v>
      </c>
      <c r="D19" s="251">
        <v>100000</v>
      </c>
      <c r="E19" s="251">
        <v>100000</v>
      </c>
      <c r="F19" s="251">
        <v>100000</v>
      </c>
      <c r="G19" s="105">
        <v>69000</v>
      </c>
      <c r="H19" s="253">
        <v>50000</v>
      </c>
      <c r="I19" s="105">
        <v>50000</v>
      </c>
      <c r="J19" s="253">
        <v>50000</v>
      </c>
      <c r="K19" s="105">
        <v>50000</v>
      </c>
      <c r="L19" s="254">
        <v>50981</v>
      </c>
      <c r="M19" s="6">
        <v>0</v>
      </c>
      <c r="N19" s="6">
        <v>0</v>
      </c>
      <c r="O19" s="6">
        <v>0</v>
      </c>
      <c r="P19" s="6">
        <v>0</v>
      </c>
      <c r="Q19" s="6">
        <v>0</v>
      </c>
      <c r="R19" s="6">
        <v>0</v>
      </c>
      <c r="S19" s="6">
        <v>0</v>
      </c>
      <c r="T19" s="6">
        <v>0</v>
      </c>
      <c r="U19" s="6">
        <v>0</v>
      </c>
    </row>
    <row r="20" spans="1:21">
      <c r="A20" s="300" t="s">
        <v>29</v>
      </c>
      <c r="B20" s="50" t="s">
        <v>588</v>
      </c>
      <c r="C20" s="109">
        <v>0</v>
      </c>
      <c r="D20" s="65">
        <v>0</v>
      </c>
      <c r="E20" s="71">
        <v>0</v>
      </c>
      <c r="F20" s="109">
        <v>0</v>
      </c>
      <c r="G20" s="15">
        <v>0</v>
      </c>
      <c r="H20" s="123">
        <v>0</v>
      </c>
      <c r="I20" s="15">
        <v>0</v>
      </c>
      <c r="J20" s="123">
        <v>0</v>
      </c>
      <c r="K20" s="15">
        <v>0</v>
      </c>
      <c r="L20" s="4">
        <v>0</v>
      </c>
      <c r="M20" s="4">
        <v>0</v>
      </c>
      <c r="N20" s="4">
        <v>0</v>
      </c>
      <c r="O20" s="4">
        <v>0</v>
      </c>
      <c r="P20" s="4">
        <v>0</v>
      </c>
      <c r="Q20" s="4">
        <v>0</v>
      </c>
      <c r="R20" s="4">
        <v>0</v>
      </c>
      <c r="S20" s="4">
        <v>0</v>
      </c>
      <c r="T20" s="4">
        <v>0</v>
      </c>
      <c r="U20" s="4">
        <v>0</v>
      </c>
    </row>
    <row r="21" spans="1:21">
      <c r="A21" s="299"/>
      <c r="B21" s="106" t="s">
        <v>589</v>
      </c>
      <c r="C21" s="278">
        <v>0</v>
      </c>
      <c r="D21" s="121">
        <v>117432</v>
      </c>
      <c r="E21" s="122">
        <v>99340</v>
      </c>
      <c r="F21" s="278">
        <v>0</v>
      </c>
      <c r="G21" s="124">
        <v>78926</v>
      </c>
      <c r="H21" s="279">
        <v>0</v>
      </c>
      <c r="I21" s="124">
        <v>100000</v>
      </c>
      <c r="J21" s="279">
        <v>0</v>
      </c>
      <c r="K21" s="124">
        <v>100000</v>
      </c>
      <c r="L21" s="280">
        <v>0</v>
      </c>
      <c r="M21" s="280">
        <v>101270</v>
      </c>
      <c r="N21" s="280">
        <v>0</v>
      </c>
      <c r="O21" s="280">
        <v>99786</v>
      </c>
      <c r="P21" s="280">
        <v>0</v>
      </c>
      <c r="Q21" s="280">
        <v>89876</v>
      </c>
      <c r="R21" s="280">
        <v>0</v>
      </c>
      <c r="S21" s="280">
        <v>41427</v>
      </c>
      <c r="T21" s="280">
        <v>0</v>
      </c>
      <c r="U21" s="280">
        <v>50161</v>
      </c>
    </row>
  </sheetData>
  <mergeCells count="67">
    <mergeCell ref="K5:K6"/>
    <mergeCell ref="L5:L6"/>
    <mergeCell ref="M5:M6"/>
    <mergeCell ref="K7:K8"/>
    <mergeCell ref="R5:R6"/>
    <mergeCell ref="R7:R8"/>
    <mergeCell ref="Q5:Q6"/>
    <mergeCell ref="C7:C8"/>
    <mergeCell ref="D7:D8"/>
    <mergeCell ref="L7:L8"/>
    <mergeCell ref="E7:E8"/>
    <mergeCell ref="F7:F8"/>
    <mergeCell ref="G7:G8"/>
    <mergeCell ref="H7:H8"/>
    <mergeCell ref="I7:I8"/>
    <mergeCell ref="J7:J8"/>
    <mergeCell ref="A18:A19"/>
    <mergeCell ref="A20:A21"/>
    <mergeCell ref="A7:A8"/>
    <mergeCell ref="A9:A10"/>
    <mergeCell ref="A11:A12"/>
    <mergeCell ref="A13:A14"/>
    <mergeCell ref="A15:A16"/>
    <mergeCell ref="A3:A4"/>
    <mergeCell ref="A5:A6"/>
    <mergeCell ref="C3:C4"/>
    <mergeCell ref="D3:D4"/>
    <mergeCell ref="J3:J4"/>
    <mergeCell ref="C5:C6"/>
    <mergeCell ref="D5:D6"/>
    <mergeCell ref="E5:E6"/>
    <mergeCell ref="F5:F6"/>
    <mergeCell ref="H5:H6"/>
    <mergeCell ref="I5:I6"/>
    <mergeCell ref="J5:J6"/>
    <mergeCell ref="G5:G6"/>
    <mergeCell ref="C1:L1"/>
    <mergeCell ref="E3:E4"/>
    <mergeCell ref="F3:F4"/>
    <mergeCell ref="G3:G4"/>
    <mergeCell ref="H3:H4"/>
    <mergeCell ref="I3:I4"/>
    <mergeCell ref="K3:K4"/>
    <mergeCell ref="L3:L4"/>
    <mergeCell ref="Q3:Q4"/>
    <mergeCell ref="R3:R4"/>
    <mergeCell ref="M7:M8"/>
    <mergeCell ref="N7:N8"/>
    <mergeCell ref="O7:O8"/>
    <mergeCell ref="P7:P8"/>
    <mergeCell ref="Q7:Q8"/>
    <mergeCell ref="M3:M4"/>
    <mergeCell ref="N3:N4"/>
    <mergeCell ref="O3:O4"/>
    <mergeCell ref="P3:P4"/>
    <mergeCell ref="N5:N6"/>
    <mergeCell ref="O5:O6"/>
    <mergeCell ref="P5:P6"/>
    <mergeCell ref="U3:U4"/>
    <mergeCell ref="U5:U6"/>
    <mergeCell ref="U7:U8"/>
    <mergeCell ref="S5:S6"/>
    <mergeCell ref="T5:T6"/>
    <mergeCell ref="T3:T4"/>
    <mergeCell ref="T7:T8"/>
    <mergeCell ref="S3:S4"/>
    <mergeCell ref="S7:S8"/>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Physical Characteristics</vt:lpstr>
      <vt:lpstr>Walleye Sampling</vt:lpstr>
      <vt:lpstr>Relative Abundance</vt:lpstr>
      <vt:lpstr>Average Length</vt:lpstr>
      <vt:lpstr>Average Relative Wt</vt:lpstr>
      <vt:lpstr>RSD Relative Wt</vt:lpstr>
      <vt:lpstr>Summer Creel</vt:lpstr>
      <vt:lpstr>Pressure</vt:lpstr>
      <vt:lpstr>Walleye Stocking</vt:lpstr>
      <vt:lpstr>Management</vt:lpstr>
    </vt:vector>
  </TitlesOfParts>
  <Company>MT Fish, Wildlife &amp; Parks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CF4977</dc:creator>
  <cp:lastModifiedBy>John Bruner</cp:lastModifiedBy>
  <cp:lastPrinted>2005-11-02T17:13:02Z</cp:lastPrinted>
  <dcterms:created xsi:type="dcterms:W3CDTF">2005-10-04T21:00:31Z</dcterms:created>
  <dcterms:modified xsi:type="dcterms:W3CDTF">2015-12-24T22:29:37Z</dcterms:modified>
</cp:coreProperties>
</file>